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" sheetId="1" r:id="rId4"/>
  </sheets>
  <definedNames/>
  <calcPr/>
</workbook>
</file>

<file path=xl/sharedStrings.xml><?xml version="1.0" encoding="utf-8"?>
<sst xmlns="http://schemas.openxmlformats.org/spreadsheetml/2006/main" count="5" uniqueCount="5">
  <si>
    <t xml:space="preserve"> </t>
  </si>
  <si>
    <t xml:space="preserve">Year  </t>
  </si>
  <si>
    <t xml:space="preserve">Month  </t>
  </si>
  <si>
    <t xml:space="preserve">Start Day  </t>
  </si>
  <si>
    <t>1:Sun, 2:Mon …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</si>
</sst>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\ \'yy"/>
    <numFmt numFmtId="165" formatCode="d"/>
  </numFmts>
  <fonts count="18">
    <font>
      <sz val="10.0"/>
      <color rgb="FF000000"/>
      <name val="Arial"/>
      <scheme val="minor"/>
    </font>
    <font>
      <sz val="10.0"/>
      <color rgb="FFEEECE1"/>
      <name val="Arial"/>
    </font>
    <font>
      <sz val="10.0"/>
      <color theme="1"/>
      <name val="Arial"/>
    </font>
    <font>
      <sz val="10.0"/>
      <color theme="6"/>
      <name val="Arial"/>
    </font>
    <font>
      <b/>
      <sz val="11.0"/>
      <color theme="6"/>
      <name val="Arial"/>
    </font>
    <font>
      <sz val="11.0"/>
      <color theme="6"/>
      <name val="Arial"/>
    </font>
    <font/>
    <font>
      <i/>
      <sz val="9.0"/>
      <color theme="6"/>
      <name val="Arial"/>
    </font>
    <font>
      <sz val="8.0"/>
      <color rgb="FFEEECE1"/>
      <name val="Arial"/>
    </font>
    <font>
      <sz val="10.0"/>
      <color theme="0"/>
      <name val="Arial"/>
    </font>
    <font>
      <b/>
      <sz val="72.0"/>
      <color theme="6"/>
      <name val="Arial"/>
    </font>
    <font>
      <b/>
      <sz val="30.0"/>
      <color theme="6"/>
      <name val="Arial"/>
    </font>
    <font>
      <sz val="14.0"/>
      <color theme="1"/>
      <name val="Arial"/>
    </font>
    <font>
      <b/>
      <sz val="16.0"/>
      <color theme="6"/>
      <name val="Arial"/>
    </font>
    <font>
      <sz val="16.0"/>
      <color theme="6"/>
      <name val="Arial"/>
    </font>
    <font>
      <sz val="12.0"/>
      <color theme="1"/>
      <name val="Arial"/>
    </font>
    <font>
      <b/>
      <sz val="10.0"/>
      <color theme="6"/>
      <name val="Arial"/>
    </font>
    <font>
      <sz val="10.0"/>
      <color rgb="FF505046"/>
      <name val="Arial"/>
    </font>
  </fonts>
  <fills count="4">
    <fill>
      <patternFill patternType="none"/>
    </fill>
    <fill>
      <patternFill patternType="lightGray"/>
    </fill>
    <fill>
      <patternFill patternType="solid">
        <fgColor rgb="FFEEECE1"/>
        <bgColor rgb="FFEEECE1"/>
      </patternFill>
    </fill>
    <fill>
      <patternFill patternType="solid">
        <fgColor theme="0"/>
        <bgColor theme="0"/>
      </patternFill>
    </fill>
  </fills>
  <borders count="19">
    <border/>
    <border>
      <left/>
      <right/>
      <top/>
      <bottom/>
    </border>
    <border>
      <left/>
      <right/>
      <top/>
    </border>
    <border>
      <left/>
      <right style="medium">
        <color rgb="FFB64926"/>
      </right>
      <top/>
      <bottom/>
    </border>
    <border>
      <left/>
      <top/>
      <bottom/>
    </border>
    <border>
      <left style="medium">
        <color rgb="FFB64926"/>
      </left>
      <top style="medium">
        <color rgb="FFB64926"/>
      </top>
      <bottom style="medium">
        <color rgb="FFB64926"/>
      </bottom>
    </border>
    <border>
      <top style="medium">
        <color rgb="FFB64926"/>
      </top>
      <bottom style="medium">
        <color rgb="FFB64926"/>
      </bottom>
    </border>
    <border>
      <right style="medium">
        <color rgb="FFB64926"/>
      </right>
      <top style="medium">
        <color rgb="FFB64926"/>
      </top>
      <bottom style="medium">
        <color rgb="FFB64926"/>
      </bottom>
    </border>
    <border>
      <right/>
      <top/>
      <bottom/>
    </border>
    <border>
      <left/>
      <right/>
      <top/>
      <bottom style="medium">
        <color rgb="FFB64926"/>
      </bottom>
    </border>
    <border>
      <left/>
      <right/>
      <bottom style="medium">
        <color rgb="FFB64926"/>
      </bottom>
    </border>
    <border>
      <left/>
      <right style="medium">
        <color rgb="FFB64926"/>
      </right>
      <top/>
      <bottom style="medium">
        <color rgb="FFB64926"/>
      </bottom>
    </border>
    <border>
      <left/>
      <right style="medium">
        <color rgb="FFB64926"/>
      </right>
      <bottom/>
    </border>
    <border>
      <right/>
      <bottom/>
    </border>
    <border>
      <left/>
      <right/>
      <bottom/>
    </border>
    <border>
      <top/>
      <bottom/>
    </border>
    <border>
      <left/>
      <top/>
      <bottom style="medium">
        <color rgb="FFB64926"/>
      </bottom>
    </border>
    <border>
      <top/>
      <bottom style="medium">
        <color rgb="FFB64926"/>
      </bottom>
    </border>
    <border>
      <right/>
      <top/>
      <bottom style="medium">
        <color rgb="FFB64926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0" fillId="0" fontId="2" numFmtId="0" xfId="0" applyFont="1"/>
    <xf borderId="1" fillId="2" fontId="3" numFmtId="0" xfId="0" applyAlignment="1" applyBorder="1" applyFont="1">
      <alignment vertical="center"/>
    </xf>
    <xf borderId="1" fillId="2" fontId="4" numFmtId="0" xfId="0" applyAlignment="1" applyBorder="1" applyFont="1">
      <alignment vertical="center"/>
    </xf>
    <xf borderId="4" fillId="2" fontId="4" numFmtId="0" xfId="0" applyAlignment="1" applyBorder="1" applyFont="1">
      <alignment horizontal="right" vertical="center"/>
    </xf>
    <xf borderId="5" fillId="2" fontId="5" numFmtId="0" xfId="0" applyAlignment="1" applyBorder="1" applyFont="1">
      <alignment horizontal="center" vertical="center"/>
    </xf>
    <xf borderId="6" fillId="0" fontId="6" numFmtId="0" xfId="0" applyBorder="1" applyFont="1"/>
    <xf borderId="7" fillId="0" fontId="6" numFmtId="0" xfId="0" applyBorder="1" applyFont="1"/>
    <xf borderId="8" fillId="2" fontId="5" numFmtId="0" xfId="0" applyAlignment="1" applyBorder="1" applyFont="1">
      <alignment vertical="center"/>
    </xf>
    <xf borderId="1" fillId="2" fontId="5" numFmtId="0" xfId="0" applyAlignment="1" applyBorder="1" applyFont="1">
      <alignment vertical="center"/>
    </xf>
    <xf borderId="8" fillId="2" fontId="7" numFmtId="0" xfId="0" applyAlignment="1" applyBorder="1" applyFont="1">
      <alignment horizontal="left" vertical="center"/>
    </xf>
    <xf borderId="1" fillId="2" fontId="3" numFmtId="0" xfId="0" applyBorder="1" applyFont="1"/>
    <xf borderId="1" fillId="2" fontId="8" numFmtId="0" xfId="0" applyAlignment="1" applyBorder="1" applyFont="1">
      <alignment horizontal="right" vertical="center"/>
    </xf>
    <xf borderId="1" fillId="2" fontId="1" numFmtId="0" xfId="0" applyAlignment="1" applyBorder="1" applyFont="1">
      <alignment vertical="center"/>
    </xf>
    <xf borderId="0" fillId="0" fontId="9" numFmtId="0" xfId="0" applyFont="1"/>
    <xf borderId="9" fillId="2" fontId="1" numFmtId="0" xfId="0" applyBorder="1" applyFont="1"/>
    <xf borderId="10" fillId="2" fontId="1" numFmtId="0" xfId="0" applyBorder="1" applyFont="1"/>
    <xf borderId="11" fillId="2" fontId="1" numFmtId="0" xfId="0" applyBorder="1" applyFont="1"/>
    <xf borderId="12" fillId="2" fontId="2" numFmtId="0" xfId="0" applyBorder="1" applyFont="1"/>
    <xf borderId="13" fillId="2" fontId="2" numFmtId="0" xfId="0" applyBorder="1" applyFont="1"/>
    <xf borderId="14" fillId="2" fontId="2" numFmtId="0" xfId="0" applyBorder="1" applyFont="1"/>
    <xf borderId="3" fillId="2" fontId="2" numFmtId="0" xfId="0" applyBorder="1" applyFont="1"/>
    <xf borderId="8" fillId="2" fontId="2" numFmtId="0" xfId="0" applyBorder="1" applyFont="1"/>
    <xf borderId="4" fillId="2" fontId="10" numFmtId="0" xfId="0" applyAlignment="1" applyBorder="1" applyFont="1">
      <alignment horizontal="right" vertical="center"/>
    </xf>
    <xf borderId="15" fillId="0" fontId="6" numFmtId="0" xfId="0" applyBorder="1" applyFont="1"/>
    <xf borderId="8" fillId="0" fontId="6" numFmtId="0" xfId="0" applyBorder="1" applyFont="1"/>
    <xf borderId="1" fillId="2" fontId="2" numFmtId="0" xfId="0" applyBorder="1" applyFont="1"/>
    <xf borderId="1" fillId="2" fontId="11" numFmtId="0" xfId="0" applyAlignment="1" applyBorder="1" applyFont="1">
      <alignment horizontal="left" vertical="center"/>
    </xf>
    <xf borderId="1" fillId="2" fontId="10" numFmtId="0" xfId="0" applyAlignment="1" applyBorder="1" applyFont="1">
      <alignment horizontal="right" vertical="center"/>
    </xf>
    <xf borderId="1" fillId="2" fontId="2" numFmtId="0" xfId="0" applyAlignment="1" applyBorder="1" applyFont="1">
      <alignment vertical="center"/>
    </xf>
    <xf borderId="3" fillId="2" fontId="12" numFmtId="0" xfId="0" applyBorder="1" applyFont="1"/>
    <xf borderId="8" fillId="2" fontId="12" numFmtId="0" xfId="0" applyBorder="1" applyFont="1"/>
    <xf borderId="16" fillId="2" fontId="13" numFmtId="164" xfId="0" applyAlignment="1" applyBorder="1" applyFont="1" applyNumberFormat="1">
      <alignment horizontal="center" vertical="center"/>
    </xf>
    <xf borderId="17" fillId="0" fontId="6" numFmtId="0" xfId="0" applyBorder="1" applyFont="1"/>
    <xf borderId="18" fillId="0" fontId="6" numFmtId="0" xfId="0" applyBorder="1" applyFont="1"/>
    <xf borderId="1" fillId="2" fontId="14" numFmtId="0" xfId="0" applyAlignment="1" applyBorder="1" applyFont="1">
      <alignment vertical="center"/>
    </xf>
    <xf borderId="1" fillId="2" fontId="12" numFmtId="0" xfId="0" applyAlignment="1" applyBorder="1" applyFont="1">
      <alignment vertical="center"/>
    </xf>
    <xf borderId="0" fillId="0" fontId="12" numFmtId="0" xfId="0" applyFont="1"/>
    <xf borderId="3" fillId="2" fontId="15" numFmtId="0" xfId="0" applyBorder="1" applyFont="1"/>
    <xf borderId="8" fillId="2" fontId="15" numFmtId="0" xfId="0" applyBorder="1" applyFont="1"/>
    <xf borderId="14" fillId="2" fontId="16" numFmtId="0" xfId="0" applyAlignment="1" applyBorder="1" applyFont="1">
      <alignment horizontal="center" vertical="center"/>
    </xf>
    <xf borderId="1" fillId="2" fontId="15" numFmtId="0" xfId="0" applyBorder="1" applyFont="1"/>
    <xf borderId="0" fillId="0" fontId="15" numFmtId="0" xfId="0" applyFont="1"/>
    <xf borderId="1" fillId="2" fontId="3" numFmtId="165" xfId="0" applyAlignment="1" applyBorder="1" applyFont="1" applyNumberFormat="1">
      <alignment horizontal="center" vertical="center"/>
    </xf>
    <xf borderId="1" fillId="2" fontId="15" numFmtId="0" xfId="0" applyAlignment="1" applyBorder="1" applyFont="1">
      <alignment vertical="center"/>
    </xf>
    <xf borderId="1" fillId="2" fontId="13" numFmtId="0" xfId="0" applyAlignment="1" applyBorder="1" applyFont="1">
      <alignment vertical="center"/>
    </xf>
    <xf borderId="3" fillId="2" fontId="15" numFmtId="0" xfId="0" applyAlignment="1" applyBorder="1" applyFont="1">
      <alignment vertical="center"/>
    </xf>
    <xf borderId="8" fillId="2" fontId="15" numFmtId="0" xfId="0" applyAlignment="1" applyBorder="1" applyFont="1">
      <alignment vertical="center"/>
    </xf>
    <xf borderId="0" fillId="0" fontId="15" numFmtId="0" xfId="0" applyAlignment="1" applyFont="1">
      <alignment vertical="center"/>
    </xf>
    <xf borderId="1" fillId="2" fontId="17" numFmtId="165" xfId="0" applyAlignment="1" applyBorder="1" applyFont="1" applyNumberFormat="1">
      <alignment horizontal="center" vertical="center"/>
    </xf>
    <xf borderId="1" fillId="2" fontId="17" numFmtId="0" xfId="0" applyAlignment="1" applyBorder="1" applyFont="1">
      <alignment vertical="center"/>
    </xf>
    <xf borderId="11" fillId="2" fontId="2" numFmtId="0" xfId="0" applyBorder="1" applyFont="1"/>
    <xf borderId="18" fillId="2" fontId="2" numFmtId="0" xfId="0" applyBorder="1" applyFont="1"/>
    <xf borderId="9" fillId="2" fontId="2" numFmtId="0" xfId="0" applyAlignment="1" applyBorder="1" applyFont="1">
      <alignment vertical="center"/>
    </xf>
    <xf borderId="14" fillId="3" fontId="2" numFmtId="0" xfId="0" applyBorder="1" applyFill="1" applyFont="1"/>
  </cellXfs>
  <cellStyles count="1">
    <cellStyle xfId="0" name="Normal" builtinId="0"/>
  </cellStyles>
  <dxfs count="2">
    <dxf>
      <font/>
      <numFmt numFmtId="0" formatCode="mmmm"/>
      <fill>
        <patternFill patternType="none"/>
      </fill>
      <border/>
    </dxf>
    <dxf>
      <font>
        <color rgb="FFB43512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CC9900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3.63"/>
    <col customWidth="1" min="2" max="2" width="3.13"/>
    <col customWidth="1" min="3" max="33" width="4.0"/>
    <col customWidth="1" min="34" max="34" width="3.13"/>
    <col customWidth="1" min="35" max="35" width="5.5"/>
    <col customWidth="1" min="36" max="39" width="9.13"/>
  </cols>
  <sheetData>
    <row r="1" ht="10.5" customHeight="1">
      <c r="A1" s="1"/>
      <c r="B1" s="1"/>
      <c r="C1" s="1"/>
      <c r="D1" s="1"/>
      <c r="E1" s="2"/>
      <c r="F1" s="2"/>
      <c r="G1" s="2"/>
      <c r="H1" s="1"/>
      <c r="I1" s="1"/>
      <c r="J1" s="1"/>
      <c r="K1" s="2"/>
      <c r="L1" s="2"/>
      <c r="M1" s="2"/>
      <c r="N1" s="1"/>
      <c r="O1" s="1"/>
      <c r="P1" s="1"/>
      <c r="Q1" s="1"/>
      <c r="R1" s="2"/>
      <c r="S1" s="2"/>
      <c r="T1" s="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3" t="s">
        <v>0</v>
      </c>
      <c r="AJ1" s="4"/>
      <c r="AK1" s="4"/>
      <c r="AL1" s="4"/>
      <c r="AM1" s="4"/>
    </row>
    <row r="2" ht="16.5" customHeight="1">
      <c r="A2" s="1"/>
      <c r="B2" s="5"/>
      <c r="C2" s="6"/>
      <c r="D2" s="7" t="s">
        <v>1</v>
      </c>
      <c r="E2" s="8">
        <f>IF(MONTH(TODAY())=12,YEAR(TODAY())+1,YEAR(TODAY()))</f>
        <v>2024</v>
      </c>
      <c r="F2" s="9"/>
      <c r="G2" s="10"/>
      <c r="H2" s="11"/>
      <c r="I2" s="6"/>
      <c r="J2" s="7" t="s">
        <v>2</v>
      </c>
      <c r="K2" s="8">
        <v>1.0</v>
      </c>
      <c r="L2" s="9"/>
      <c r="M2" s="10"/>
      <c r="N2" s="11"/>
      <c r="O2" s="12"/>
      <c r="P2" s="6"/>
      <c r="Q2" s="7" t="s">
        <v>3</v>
      </c>
      <c r="R2" s="8">
        <v>1.0</v>
      </c>
      <c r="S2" s="9"/>
      <c r="T2" s="10"/>
      <c r="U2" s="13" t="s">
        <v>4</v>
      </c>
      <c r="V2" s="12"/>
      <c r="W2" s="12"/>
      <c r="X2" s="12"/>
      <c r="Y2" s="14"/>
      <c r="Z2" s="14"/>
      <c r="AA2" s="1"/>
      <c r="AB2" s="1"/>
      <c r="AC2" s="1"/>
      <c r="AD2" s="1"/>
      <c r="AE2" s="1"/>
      <c r="AF2" s="1"/>
      <c r="AG2" s="15"/>
      <c r="AH2" s="16"/>
      <c r="AI2" s="3"/>
      <c r="AJ2" s="17"/>
      <c r="AK2" s="17"/>
      <c r="AL2" s="17"/>
      <c r="AM2" s="17"/>
    </row>
    <row r="3" ht="15.75" customHeight="1">
      <c r="A3" s="18"/>
      <c r="B3" s="18"/>
      <c r="C3" s="18"/>
      <c r="D3" s="18"/>
      <c r="E3" s="19"/>
      <c r="F3" s="19"/>
      <c r="G3" s="19"/>
      <c r="H3" s="18"/>
      <c r="I3" s="18"/>
      <c r="J3" s="18"/>
      <c r="K3" s="19"/>
      <c r="L3" s="19"/>
      <c r="M3" s="19"/>
      <c r="N3" s="18"/>
      <c r="O3" s="18"/>
      <c r="P3" s="18"/>
      <c r="Q3" s="18"/>
      <c r="R3" s="19"/>
      <c r="S3" s="19"/>
      <c r="T3" s="19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20"/>
      <c r="AJ3" s="4"/>
      <c r="AK3" s="4"/>
      <c r="AL3" s="4"/>
      <c r="AM3" s="4"/>
    </row>
    <row r="4" ht="10.5" customHeight="1">
      <c r="A4" s="21"/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1"/>
      <c r="AJ4" s="4"/>
      <c r="AK4" s="4"/>
      <c r="AL4" s="4"/>
      <c r="AM4" s="4"/>
    </row>
    <row r="5" ht="69.75" customHeight="1">
      <c r="A5" s="24"/>
      <c r="B5" s="25"/>
      <c r="C5" s="26">
        <f>E2</f>
        <v>2024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  <c r="AH5" s="29"/>
      <c r="AI5" s="24"/>
      <c r="AJ5" s="4"/>
      <c r="AK5" s="4"/>
      <c r="AL5" s="4"/>
      <c r="AM5" s="4"/>
    </row>
    <row r="6" ht="9.75" customHeight="1">
      <c r="A6" s="24"/>
      <c r="B6" s="25"/>
      <c r="C6" s="30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14"/>
      <c r="AG6" s="14"/>
      <c r="AH6" s="29"/>
      <c r="AI6" s="24"/>
      <c r="AJ6" s="4"/>
      <c r="AK6" s="4"/>
      <c r="AL6" s="4"/>
      <c r="AM6" s="4"/>
    </row>
    <row r="7" ht="18.0" customHeight="1">
      <c r="A7" s="24"/>
      <c r="B7" s="25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24"/>
      <c r="AJ7" s="4"/>
      <c r="AK7" s="4"/>
      <c r="AL7" s="4"/>
      <c r="AM7" s="4"/>
    </row>
    <row r="8" ht="21.0" customHeight="1">
      <c r="A8" s="33"/>
      <c r="B8" s="34"/>
      <c r="C8" s="35">
        <f>DATE(E2,K2,1)</f>
        <v>45292</v>
      </c>
      <c r="D8" s="36"/>
      <c r="E8" s="36"/>
      <c r="F8" s="36"/>
      <c r="G8" s="36"/>
      <c r="H8" s="36"/>
      <c r="I8" s="37"/>
      <c r="J8" s="38"/>
      <c r="K8" s="35">
        <f>DATE(YEAR(C8+42),MONTH(C8+42),1)</f>
        <v>45323</v>
      </c>
      <c r="L8" s="36"/>
      <c r="M8" s="36"/>
      <c r="N8" s="36"/>
      <c r="O8" s="36"/>
      <c r="P8" s="36"/>
      <c r="Q8" s="37"/>
      <c r="R8" s="38"/>
      <c r="S8" s="35">
        <f>DATE(YEAR(K8+42),MONTH(K8+42),1)</f>
        <v>45352</v>
      </c>
      <c r="T8" s="36"/>
      <c r="U8" s="36"/>
      <c r="V8" s="36"/>
      <c r="W8" s="36"/>
      <c r="X8" s="36"/>
      <c r="Y8" s="37"/>
      <c r="Z8" s="38"/>
      <c r="AA8" s="35">
        <f>DATE(YEAR(S8+42),MONTH(S8+42),1)</f>
        <v>45383</v>
      </c>
      <c r="AB8" s="36"/>
      <c r="AC8" s="36"/>
      <c r="AD8" s="36"/>
      <c r="AE8" s="36"/>
      <c r="AF8" s="36"/>
      <c r="AG8" s="37"/>
      <c r="AH8" s="39"/>
      <c r="AI8" s="24"/>
      <c r="AJ8" s="40"/>
      <c r="AK8" s="40"/>
      <c r="AL8" s="40"/>
      <c r="AM8" s="40"/>
    </row>
    <row r="9" ht="19.5" customHeight="1">
      <c r="A9" s="41"/>
      <c r="B9" s="42"/>
      <c r="C9" s="43" t="str">
        <f>CHOOSE(1+MOD($R$2+1-2,7),"S","M","T","W","T","F","S")</f>
        <v>S</v>
      </c>
      <c r="D9" s="43" t="str">
        <f>CHOOSE(1+MOD($R$2+2-2,7),"S","M","T","W","T","F","S")</f>
        <v>M</v>
      </c>
      <c r="E9" s="43" t="str">
        <f>CHOOSE(1+MOD($R$2+3-2,7),"S","M","T","W","T","F","S")</f>
        <v>T</v>
      </c>
      <c r="F9" s="43" t="str">
        <f>CHOOSE(1+MOD($R$2+4-2,7),"S","M","T","W","T","F","S")</f>
        <v>W</v>
      </c>
      <c r="G9" s="43" t="str">
        <f>CHOOSE(1+MOD($R$2+5-2,7),"S","M","T","W","T","F","S")</f>
        <v>T</v>
      </c>
      <c r="H9" s="43" t="str">
        <f>CHOOSE(1+MOD($R$2+6-2,7),"S","M","T","W","T","F","S")</f>
        <v>F</v>
      </c>
      <c r="I9" s="43" t="str">
        <f>CHOOSE(1+MOD($R$2+7-2,7),"S","M","T","W","T","F","S")</f>
        <v>S</v>
      </c>
      <c r="J9" s="5"/>
      <c r="K9" s="43" t="str">
        <f>CHOOSE(1+MOD($R$2+1-2,7),"S","M","T","W","T","F","S")</f>
        <v>S</v>
      </c>
      <c r="L9" s="43" t="str">
        <f>CHOOSE(1+MOD($R$2+2-2,7),"S","M","T","W","T","F","S")</f>
        <v>M</v>
      </c>
      <c r="M9" s="43" t="str">
        <f>CHOOSE(1+MOD($R$2+3-2,7),"S","M","T","W","T","F","S")</f>
        <v>T</v>
      </c>
      <c r="N9" s="43" t="str">
        <f>CHOOSE(1+MOD($R$2+4-2,7),"S","M","T","W","T","F","S")</f>
        <v>W</v>
      </c>
      <c r="O9" s="43" t="str">
        <f>CHOOSE(1+MOD($R$2+5-2,7),"S","M","T","W","T","F","S")</f>
        <v>T</v>
      </c>
      <c r="P9" s="43" t="str">
        <f>CHOOSE(1+MOD($R$2+6-2,7),"S","M","T","W","T","F","S")</f>
        <v>F</v>
      </c>
      <c r="Q9" s="43" t="str">
        <f>CHOOSE(1+MOD($R$2+7-2,7),"S","M","T","W","T","F","S")</f>
        <v>S</v>
      </c>
      <c r="R9" s="5"/>
      <c r="S9" s="43" t="str">
        <f>CHOOSE(1+MOD($R$2+1-2,7),"S","M","T","W","T","F","S")</f>
        <v>S</v>
      </c>
      <c r="T9" s="43" t="str">
        <f>CHOOSE(1+MOD($R$2+2-2,7),"S","M","T","W","T","F","S")</f>
        <v>M</v>
      </c>
      <c r="U9" s="43" t="str">
        <f>CHOOSE(1+MOD($R$2+3-2,7),"S","M","T","W","T","F","S")</f>
        <v>T</v>
      </c>
      <c r="V9" s="43" t="str">
        <f>CHOOSE(1+MOD($R$2+4-2,7),"S","M","T","W","T","F","S")</f>
        <v>W</v>
      </c>
      <c r="W9" s="43" t="str">
        <f>CHOOSE(1+MOD($R$2+5-2,7),"S","M","T","W","T","F","S")</f>
        <v>T</v>
      </c>
      <c r="X9" s="43" t="str">
        <f>CHOOSE(1+MOD($R$2+6-2,7),"S","M","T","W","T","F","S")</f>
        <v>F</v>
      </c>
      <c r="Y9" s="43" t="str">
        <f>CHOOSE(1+MOD($R$2+7-2,7),"S","M","T","W","T","F","S")</f>
        <v>S</v>
      </c>
      <c r="Z9" s="5"/>
      <c r="AA9" s="43" t="str">
        <f>CHOOSE(1+MOD($R$2+1-2,7),"S","M","T","W","T","F","S")</f>
        <v>S</v>
      </c>
      <c r="AB9" s="43" t="str">
        <f>CHOOSE(1+MOD($R$2+2-2,7),"S","M","T","W","T","F","S")</f>
        <v>M</v>
      </c>
      <c r="AC9" s="43" t="str">
        <f>CHOOSE(1+MOD($R$2+3-2,7),"S","M","T","W","T","F","S")</f>
        <v>T</v>
      </c>
      <c r="AD9" s="43" t="str">
        <f>CHOOSE(1+MOD($R$2+4-2,7),"S","M","T","W","T","F","S")</f>
        <v>W</v>
      </c>
      <c r="AE9" s="43" t="str">
        <f>CHOOSE(1+MOD($R$2+5-2,7),"S","M","T","W","T","F","S")</f>
        <v>T</v>
      </c>
      <c r="AF9" s="43" t="str">
        <f>CHOOSE(1+MOD($R$2+6-2,7),"S","M","T","W","T","F","S")</f>
        <v>F</v>
      </c>
      <c r="AG9" s="43" t="str">
        <f>CHOOSE(1+MOD($R$2+7-2,7),"S","M","T","W","T","F","S")</f>
        <v>S</v>
      </c>
      <c r="AH9" s="44"/>
      <c r="AI9" s="24"/>
      <c r="AJ9" s="45"/>
      <c r="AK9" s="45"/>
      <c r="AL9" s="45"/>
      <c r="AM9" s="45"/>
    </row>
    <row r="10" ht="18.0" customHeight="1">
      <c r="A10" s="41"/>
      <c r="B10" s="42"/>
      <c r="C10" s="46" t="str">
        <f>IF(WEEKDAY(C8,1)=MOD($R$2-1,7)+1,C8,"")</f>
        <v/>
      </c>
      <c r="D10" s="46">
        <f>IF(C10="",IF(WEEKDAY(C8,1)=MOD($R$2,7)+1,C8,""),C10+1)</f>
        <v>45292</v>
      </c>
      <c r="E10" s="46">
        <f>IF(D10="",IF(WEEKDAY(C8,1)=MOD($R$2+1,7)+1,C8,""),D10+1)</f>
        <v>45293</v>
      </c>
      <c r="F10" s="46">
        <f>IF(E10="",IF(WEEKDAY(C8,1)=MOD($R$2+2,7)+1,C8,""),E10+1)</f>
        <v>45294</v>
      </c>
      <c r="G10" s="46">
        <f>IF(F10="",IF(WEEKDAY(C8,1)=MOD($R$2+3,7)+1,C8,""),F10+1)</f>
        <v>45295</v>
      </c>
      <c r="H10" s="46">
        <f>IF(G10="",IF(WEEKDAY(C8,1)=MOD($R$2+4,7)+1,C8,""),G10+1)</f>
        <v>45296</v>
      </c>
      <c r="I10" s="46">
        <f>IF(H10="",IF(WEEKDAY(C8,1)=MOD($R$2+5,7)+1,C8,""),H10+1)</f>
        <v>45297</v>
      </c>
      <c r="J10" s="5"/>
      <c r="K10" s="46" t="str">
        <f>IF(WEEKDAY(K8,1)=MOD($R$2-1,7)+1,K8,"")</f>
        <v/>
      </c>
      <c r="L10" s="46" t="str">
        <f>IF(K10="",IF(WEEKDAY(K8,1)=MOD($R$2,7)+1,K8,""),K10+1)</f>
        <v/>
      </c>
      <c r="M10" s="46" t="str">
        <f>IF(L10="",IF(WEEKDAY(K8,1)=MOD($R$2+1,7)+1,K8,""),L10+1)</f>
        <v/>
      </c>
      <c r="N10" s="46" t="str">
        <f>IF(M10="",IF(WEEKDAY(K8,1)=MOD($R$2+2,7)+1,K8,""),M10+1)</f>
        <v/>
      </c>
      <c r="O10" s="46">
        <f>IF(N10="",IF(WEEKDAY(K8,1)=MOD($R$2+3,7)+1,K8,""),N10+1)</f>
        <v>45323</v>
      </c>
      <c r="P10" s="46">
        <f>IF(O10="",IF(WEEKDAY(K8,1)=MOD($R$2+4,7)+1,K8,""),O10+1)</f>
        <v>45324</v>
      </c>
      <c r="Q10" s="46">
        <f>IF(P10="",IF(WEEKDAY(K8,1)=MOD($R$2+5,7)+1,K8,""),P10+1)</f>
        <v>45325</v>
      </c>
      <c r="R10" s="5"/>
      <c r="S10" s="46" t="str">
        <f>IF(WEEKDAY(S8,1)=MOD($R$2-1,7)+1,S8,"")</f>
        <v/>
      </c>
      <c r="T10" s="46" t="str">
        <f>IF(S10="",IF(WEEKDAY(S8,1)=MOD($R$2,7)+1,S8,""),S10+1)</f>
        <v/>
      </c>
      <c r="U10" s="46" t="str">
        <f>IF(T10="",IF(WEEKDAY(S8,1)=MOD($R$2+1,7)+1,S8,""),T10+1)</f>
        <v/>
      </c>
      <c r="V10" s="46" t="str">
        <f>IF(U10="",IF(WEEKDAY(S8,1)=MOD($R$2+2,7)+1,S8,""),U10+1)</f>
        <v/>
      </c>
      <c r="W10" s="46" t="str">
        <f>IF(V10="",IF(WEEKDAY(S8,1)=MOD($R$2+3,7)+1,S8,""),V10+1)</f>
        <v/>
      </c>
      <c r="X10" s="46">
        <f>IF(W10="",IF(WEEKDAY(S8,1)=MOD($R$2+4,7)+1,S8,""),W10+1)</f>
        <v>45352</v>
      </c>
      <c r="Y10" s="46">
        <f>IF(X10="",IF(WEEKDAY(S8,1)=MOD($R$2+5,7)+1,S8,""),X10+1)</f>
        <v>45353</v>
      </c>
      <c r="Z10" s="5"/>
      <c r="AA10" s="46" t="str">
        <f>IF(WEEKDAY(AA8,1)=MOD($R$2-1,7)+1,AA8,"")</f>
        <v/>
      </c>
      <c r="AB10" s="46">
        <f>IF(AA10="",IF(WEEKDAY(AA8,1)=MOD($R$2,7)+1,AA8,""),AA10+1)</f>
        <v>45383</v>
      </c>
      <c r="AC10" s="46">
        <f>IF(AB10="",IF(WEEKDAY(AA8,1)=MOD($R$2+1,7)+1,AA8,""),AB10+1)</f>
        <v>45384</v>
      </c>
      <c r="AD10" s="46">
        <f>IF(AC10="",IF(WEEKDAY(AA8,1)=MOD($R$2+2,7)+1,AA8,""),AC10+1)</f>
        <v>45385</v>
      </c>
      <c r="AE10" s="46">
        <f>IF(AD10="",IF(WEEKDAY(AA8,1)=MOD($R$2+3,7)+1,AA8,""),AD10+1)</f>
        <v>45386</v>
      </c>
      <c r="AF10" s="46">
        <f>IF(AE10="",IF(WEEKDAY(AA8,1)=MOD($R$2+4,7)+1,AA8,""),AE10+1)</f>
        <v>45387</v>
      </c>
      <c r="AG10" s="46">
        <f>IF(AF10="",IF(WEEKDAY(AA8,1)=MOD($R$2+5,7)+1,AA8,""),AF10+1)</f>
        <v>45388</v>
      </c>
      <c r="AH10" s="47"/>
      <c r="AI10" s="24"/>
      <c r="AJ10" s="45"/>
      <c r="AK10" s="45"/>
      <c r="AL10" s="45"/>
      <c r="AM10" s="45"/>
    </row>
    <row r="11" ht="18.0" customHeight="1">
      <c r="A11" s="41"/>
      <c r="B11" s="42"/>
      <c r="C11" s="46">
        <f t="shared" ref="C11:C15" si="5">IF(I10="","",IF(MONTH(I10+1)&lt;&gt;MONTH(I10),"",I10+1))</f>
        <v>45298</v>
      </c>
      <c r="D11" s="46">
        <f t="shared" ref="D11:I11" si="1">IF(C11="","",IF(MONTH(C11+1)&lt;&gt;MONTH(C11),"",C11+1))</f>
        <v>45299</v>
      </c>
      <c r="E11" s="46">
        <f t="shared" si="1"/>
        <v>45300</v>
      </c>
      <c r="F11" s="46">
        <f t="shared" si="1"/>
        <v>45301</v>
      </c>
      <c r="G11" s="46">
        <f t="shared" si="1"/>
        <v>45302</v>
      </c>
      <c r="H11" s="46">
        <f t="shared" si="1"/>
        <v>45303</v>
      </c>
      <c r="I11" s="46">
        <f t="shared" si="1"/>
        <v>45304</v>
      </c>
      <c r="J11" s="5"/>
      <c r="K11" s="46">
        <f t="shared" ref="K11:K15" si="7">IF(Q10="","",IF(MONTH(Q10+1)&lt;&gt;MONTH(Q10),"",Q10+1))</f>
        <v>45326</v>
      </c>
      <c r="L11" s="46">
        <f t="shared" ref="L11:Q11" si="2">IF(K11="","",IF(MONTH(K11+1)&lt;&gt;MONTH(K11),"",K11+1))</f>
        <v>45327</v>
      </c>
      <c r="M11" s="46">
        <f t="shared" si="2"/>
        <v>45328</v>
      </c>
      <c r="N11" s="46">
        <f t="shared" si="2"/>
        <v>45329</v>
      </c>
      <c r="O11" s="46">
        <f t="shared" si="2"/>
        <v>45330</v>
      </c>
      <c r="P11" s="46">
        <f t="shared" si="2"/>
        <v>45331</v>
      </c>
      <c r="Q11" s="46">
        <f t="shared" si="2"/>
        <v>45332</v>
      </c>
      <c r="R11" s="5"/>
      <c r="S11" s="46">
        <f t="shared" ref="S11:S15" si="9">IF(Y10="","",IF(MONTH(Y10+1)&lt;&gt;MONTH(Y10),"",Y10+1))</f>
        <v>45354</v>
      </c>
      <c r="T11" s="46">
        <f t="shared" ref="T11:Y11" si="3">IF(S11="","",IF(MONTH(S11+1)&lt;&gt;MONTH(S11),"",S11+1))</f>
        <v>45355</v>
      </c>
      <c r="U11" s="46">
        <f t="shared" si="3"/>
        <v>45356</v>
      </c>
      <c r="V11" s="46">
        <f t="shared" si="3"/>
        <v>45357</v>
      </c>
      <c r="W11" s="46">
        <f t="shared" si="3"/>
        <v>45358</v>
      </c>
      <c r="X11" s="46">
        <f t="shared" si="3"/>
        <v>45359</v>
      </c>
      <c r="Y11" s="46">
        <f t="shared" si="3"/>
        <v>45360</v>
      </c>
      <c r="Z11" s="5"/>
      <c r="AA11" s="46">
        <f t="shared" ref="AA11:AA15" si="11">IF(AG10="","",IF(MONTH(AG10+1)&lt;&gt;MONTH(AG10),"",AG10+1))</f>
        <v>45389</v>
      </c>
      <c r="AB11" s="46">
        <f t="shared" ref="AB11:AG11" si="4">IF(AA11="","",IF(MONTH(AA11+1)&lt;&gt;MONTH(AA11),"",AA11+1))</f>
        <v>45390</v>
      </c>
      <c r="AC11" s="46">
        <f t="shared" si="4"/>
        <v>45391</v>
      </c>
      <c r="AD11" s="46">
        <f t="shared" si="4"/>
        <v>45392</v>
      </c>
      <c r="AE11" s="46">
        <f t="shared" si="4"/>
        <v>45393</v>
      </c>
      <c r="AF11" s="46">
        <f t="shared" si="4"/>
        <v>45394</v>
      </c>
      <c r="AG11" s="46">
        <f t="shared" si="4"/>
        <v>45395</v>
      </c>
      <c r="AH11" s="47"/>
      <c r="AI11" s="24"/>
      <c r="AJ11" s="45"/>
      <c r="AK11" s="45"/>
      <c r="AL11" s="45"/>
      <c r="AM11" s="45"/>
    </row>
    <row r="12" ht="18.0" customHeight="1">
      <c r="A12" s="41"/>
      <c r="B12" s="42"/>
      <c r="C12" s="46">
        <f t="shared" si="5"/>
        <v>45305</v>
      </c>
      <c r="D12" s="46">
        <f t="shared" ref="D12:I12" si="6">IF(C12="","",IF(MONTH(C12+1)&lt;&gt;MONTH(C12),"",C12+1))</f>
        <v>45306</v>
      </c>
      <c r="E12" s="46">
        <f t="shared" si="6"/>
        <v>45307</v>
      </c>
      <c r="F12" s="46">
        <f t="shared" si="6"/>
        <v>45308</v>
      </c>
      <c r="G12" s="46">
        <f t="shared" si="6"/>
        <v>45309</v>
      </c>
      <c r="H12" s="46">
        <f t="shared" si="6"/>
        <v>45310</v>
      </c>
      <c r="I12" s="46">
        <f t="shared" si="6"/>
        <v>45311</v>
      </c>
      <c r="J12" s="5"/>
      <c r="K12" s="46">
        <f t="shared" si="7"/>
        <v>45333</v>
      </c>
      <c r="L12" s="46">
        <f t="shared" ref="L12:Q12" si="8">IF(K12="","",IF(MONTH(K12+1)&lt;&gt;MONTH(K12),"",K12+1))</f>
        <v>45334</v>
      </c>
      <c r="M12" s="46">
        <f t="shared" si="8"/>
        <v>45335</v>
      </c>
      <c r="N12" s="46">
        <f t="shared" si="8"/>
        <v>45336</v>
      </c>
      <c r="O12" s="46">
        <f t="shared" si="8"/>
        <v>45337</v>
      </c>
      <c r="P12" s="46">
        <f t="shared" si="8"/>
        <v>45338</v>
      </c>
      <c r="Q12" s="46">
        <f t="shared" si="8"/>
        <v>45339</v>
      </c>
      <c r="R12" s="5"/>
      <c r="S12" s="46">
        <f t="shared" si="9"/>
        <v>45361</v>
      </c>
      <c r="T12" s="46">
        <f t="shared" ref="T12:Y12" si="10">IF(S12="","",IF(MONTH(S12+1)&lt;&gt;MONTH(S12),"",S12+1))</f>
        <v>45362</v>
      </c>
      <c r="U12" s="46">
        <f t="shared" si="10"/>
        <v>45363</v>
      </c>
      <c r="V12" s="46">
        <f t="shared" si="10"/>
        <v>45364</v>
      </c>
      <c r="W12" s="46">
        <f t="shared" si="10"/>
        <v>45365</v>
      </c>
      <c r="X12" s="46">
        <f t="shared" si="10"/>
        <v>45366</v>
      </c>
      <c r="Y12" s="46">
        <f t="shared" si="10"/>
        <v>45367</v>
      </c>
      <c r="Z12" s="5"/>
      <c r="AA12" s="46">
        <f t="shared" si="11"/>
        <v>45396</v>
      </c>
      <c r="AB12" s="46">
        <f t="shared" ref="AB12:AG12" si="12">IF(AA12="","",IF(MONTH(AA12+1)&lt;&gt;MONTH(AA12),"",AA12+1))</f>
        <v>45397</v>
      </c>
      <c r="AC12" s="46">
        <f t="shared" si="12"/>
        <v>45398</v>
      </c>
      <c r="AD12" s="46">
        <f t="shared" si="12"/>
        <v>45399</v>
      </c>
      <c r="AE12" s="46">
        <f t="shared" si="12"/>
        <v>45400</v>
      </c>
      <c r="AF12" s="46">
        <f t="shared" si="12"/>
        <v>45401</v>
      </c>
      <c r="AG12" s="46">
        <f t="shared" si="12"/>
        <v>45402</v>
      </c>
      <c r="AH12" s="47"/>
      <c r="AI12" s="24"/>
      <c r="AJ12" s="45"/>
      <c r="AK12" s="45"/>
      <c r="AL12" s="45"/>
      <c r="AM12" s="45"/>
    </row>
    <row r="13" ht="18.0" customHeight="1">
      <c r="A13" s="41"/>
      <c r="B13" s="42"/>
      <c r="C13" s="46">
        <f t="shared" si="5"/>
        <v>45312</v>
      </c>
      <c r="D13" s="46">
        <f t="shared" ref="D13:I13" si="13">IF(C13="","",IF(MONTH(C13+1)&lt;&gt;MONTH(C13),"",C13+1))</f>
        <v>45313</v>
      </c>
      <c r="E13" s="46">
        <f t="shared" si="13"/>
        <v>45314</v>
      </c>
      <c r="F13" s="46">
        <f t="shared" si="13"/>
        <v>45315</v>
      </c>
      <c r="G13" s="46">
        <f t="shared" si="13"/>
        <v>45316</v>
      </c>
      <c r="H13" s="46">
        <f t="shared" si="13"/>
        <v>45317</v>
      </c>
      <c r="I13" s="46">
        <f t="shared" si="13"/>
        <v>45318</v>
      </c>
      <c r="J13" s="5"/>
      <c r="K13" s="46">
        <f t="shared" si="7"/>
        <v>45340</v>
      </c>
      <c r="L13" s="46">
        <f t="shared" ref="L13:Q13" si="14">IF(K13="","",IF(MONTH(K13+1)&lt;&gt;MONTH(K13),"",K13+1))</f>
        <v>45341</v>
      </c>
      <c r="M13" s="46">
        <f t="shared" si="14"/>
        <v>45342</v>
      </c>
      <c r="N13" s="46">
        <f t="shared" si="14"/>
        <v>45343</v>
      </c>
      <c r="O13" s="46">
        <f t="shared" si="14"/>
        <v>45344</v>
      </c>
      <c r="P13" s="46">
        <f t="shared" si="14"/>
        <v>45345</v>
      </c>
      <c r="Q13" s="46">
        <f t="shared" si="14"/>
        <v>45346</v>
      </c>
      <c r="R13" s="5"/>
      <c r="S13" s="46">
        <f t="shared" si="9"/>
        <v>45368</v>
      </c>
      <c r="T13" s="46">
        <f t="shared" ref="T13:Y13" si="15">IF(S13="","",IF(MONTH(S13+1)&lt;&gt;MONTH(S13),"",S13+1))</f>
        <v>45369</v>
      </c>
      <c r="U13" s="46">
        <f t="shared" si="15"/>
        <v>45370</v>
      </c>
      <c r="V13" s="46">
        <f t="shared" si="15"/>
        <v>45371</v>
      </c>
      <c r="W13" s="46">
        <f t="shared" si="15"/>
        <v>45372</v>
      </c>
      <c r="X13" s="46">
        <f t="shared" si="15"/>
        <v>45373</v>
      </c>
      <c r="Y13" s="46">
        <f t="shared" si="15"/>
        <v>45374</v>
      </c>
      <c r="Z13" s="5"/>
      <c r="AA13" s="46">
        <f t="shared" si="11"/>
        <v>45403</v>
      </c>
      <c r="AB13" s="46">
        <f t="shared" ref="AB13:AG13" si="16">IF(AA13="","",IF(MONTH(AA13+1)&lt;&gt;MONTH(AA13),"",AA13+1))</f>
        <v>45404</v>
      </c>
      <c r="AC13" s="46">
        <f t="shared" si="16"/>
        <v>45405</v>
      </c>
      <c r="AD13" s="46">
        <f t="shared" si="16"/>
        <v>45406</v>
      </c>
      <c r="AE13" s="46">
        <f t="shared" si="16"/>
        <v>45407</v>
      </c>
      <c r="AF13" s="46">
        <f t="shared" si="16"/>
        <v>45408</v>
      </c>
      <c r="AG13" s="46">
        <f t="shared" si="16"/>
        <v>45409</v>
      </c>
      <c r="AH13" s="47"/>
      <c r="AI13" s="24"/>
      <c r="AJ13" s="45"/>
      <c r="AK13" s="45"/>
      <c r="AL13" s="45"/>
      <c r="AM13" s="45"/>
    </row>
    <row r="14" ht="18.0" customHeight="1">
      <c r="A14" s="41"/>
      <c r="B14" s="42"/>
      <c r="C14" s="46">
        <f t="shared" si="5"/>
        <v>45319</v>
      </c>
      <c r="D14" s="46">
        <f t="shared" ref="D14:I14" si="17">IF(C14="","",IF(MONTH(C14+1)&lt;&gt;MONTH(C14),"",C14+1))</f>
        <v>45320</v>
      </c>
      <c r="E14" s="46">
        <f t="shared" si="17"/>
        <v>45321</v>
      </c>
      <c r="F14" s="46">
        <f t="shared" si="17"/>
        <v>45322</v>
      </c>
      <c r="G14" s="46" t="str">
        <f t="shared" si="17"/>
        <v/>
      </c>
      <c r="H14" s="46" t="str">
        <f t="shared" si="17"/>
        <v/>
      </c>
      <c r="I14" s="46" t="str">
        <f t="shared" si="17"/>
        <v/>
      </c>
      <c r="J14" s="5"/>
      <c r="K14" s="46">
        <f t="shared" si="7"/>
        <v>45347</v>
      </c>
      <c r="L14" s="46">
        <f t="shared" ref="L14:Q14" si="18">IF(K14="","",IF(MONTH(K14+1)&lt;&gt;MONTH(K14),"",K14+1))</f>
        <v>45348</v>
      </c>
      <c r="M14" s="46">
        <f t="shared" si="18"/>
        <v>45349</v>
      </c>
      <c r="N14" s="46">
        <f t="shared" si="18"/>
        <v>45350</v>
      </c>
      <c r="O14" s="46">
        <f t="shared" si="18"/>
        <v>45351</v>
      </c>
      <c r="P14" s="46" t="str">
        <f t="shared" si="18"/>
        <v/>
      </c>
      <c r="Q14" s="46" t="str">
        <f t="shared" si="18"/>
        <v/>
      </c>
      <c r="R14" s="5"/>
      <c r="S14" s="46">
        <f t="shared" si="9"/>
        <v>45375</v>
      </c>
      <c r="T14" s="46">
        <f t="shared" ref="T14:Y14" si="19">IF(S14="","",IF(MONTH(S14+1)&lt;&gt;MONTH(S14),"",S14+1))</f>
        <v>45376</v>
      </c>
      <c r="U14" s="46">
        <f t="shared" si="19"/>
        <v>45377</v>
      </c>
      <c r="V14" s="46">
        <f t="shared" si="19"/>
        <v>45378</v>
      </c>
      <c r="W14" s="46">
        <f t="shared" si="19"/>
        <v>45379</v>
      </c>
      <c r="X14" s="46">
        <f t="shared" si="19"/>
        <v>45380</v>
      </c>
      <c r="Y14" s="46">
        <f t="shared" si="19"/>
        <v>45381</v>
      </c>
      <c r="Z14" s="5"/>
      <c r="AA14" s="46">
        <f t="shared" si="11"/>
        <v>45410</v>
      </c>
      <c r="AB14" s="46">
        <f t="shared" ref="AB14:AG14" si="20">IF(AA14="","",IF(MONTH(AA14+1)&lt;&gt;MONTH(AA14),"",AA14+1))</f>
        <v>45411</v>
      </c>
      <c r="AC14" s="46">
        <f t="shared" si="20"/>
        <v>45412</v>
      </c>
      <c r="AD14" s="46" t="str">
        <f t="shared" si="20"/>
        <v/>
      </c>
      <c r="AE14" s="46" t="str">
        <f t="shared" si="20"/>
        <v/>
      </c>
      <c r="AF14" s="46" t="str">
        <f t="shared" si="20"/>
        <v/>
      </c>
      <c r="AG14" s="46" t="str">
        <f t="shared" si="20"/>
        <v/>
      </c>
      <c r="AH14" s="47"/>
      <c r="AI14" s="24"/>
      <c r="AJ14" s="45"/>
      <c r="AK14" s="45"/>
      <c r="AL14" s="45"/>
      <c r="AM14" s="45"/>
    </row>
    <row r="15" ht="18.0" customHeight="1">
      <c r="A15" s="41"/>
      <c r="B15" s="42"/>
      <c r="C15" s="46" t="str">
        <f t="shared" si="5"/>
        <v/>
      </c>
      <c r="D15" s="46" t="str">
        <f t="shared" ref="D15:I15" si="21">IF(C15="","",IF(MONTH(C15+1)&lt;&gt;MONTH(C15),"",C15+1))</f>
        <v/>
      </c>
      <c r="E15" s="46" t="str">
        <f t="shared" si="21"/>
        <v/>
      </c>
      <c r="F15" s="46" t="str">
        <f t="shared" si="21"/>
        <v/>
      </c>
      <c r="G15" s="46" t="str">
        <f t="shared" si="21"/>
        <v/>
      </c>
      <c r="H15" s="46" t="str">
        <f t="shared" si="21"/>
        <v/>
      </c>
      <c r="I15" s="46" t="str">
        <f t="shared" si="21"/>
        <v/>
      </c>
      <c r="J15" s="5"/>
      <c r="K15" s="46" t="str">
        <f t="shared" si="7"/>
        <v/>
      </c>
      <c r="L15" s="46" t="str">
        <f t="shared" ref="L15:Q15" si="22">IF(K15="","",IF(MONTH(K15+1)&lt;&gt;MONTH(K15),"",K15+1))</f>
        <v/>
      </c>
      <c r="M15" s="46" t="str">
        <f t="shared" si="22"/>
        <v/>
      </c>
      <c r="N15" s="46" t="str">
        <f t="shared" si="22"/>
        <v/>
      </c>
      <c r="O15" s="46" t="str">
        <f t="shared" si="22"/>
        <v/>
      </c>
      <c r="P15" s="46" t="str">
        <f t="shared" si="22"/>
        <v/>
      </c>
      <c r="Q15" s="46" t="str">
        <f t="shared" si="22"/>
        <v/>
      </c>
      <c r="R15" s="5"/>
      <c r="S15" s="46">
        <f t="shared" si="9"/>
        <v>45382</v>
      </c>
      <c r="T15" s="46" t="str">
        <f t="shared" ref="T15:Y15" si="23">IF(S15="","",IF(MONTH(S15+1)&lt;&gt;MONTH(S15),"",S15+1))</f>
        <v/>
      </c>
      <c r="U15" s="46" t="str">
        <f t="shared" si="23"/>
        <v/>
      </c>
      <c r="V15" s="46" t="str">
        <f t="shared" si="23"/>
        <v/>
      </c>
      <c r="W15" s="46" t="str">
        <f t="shared" si="23"/>
        <v/>
      </c>
      <c r="X15" s="46" t="str">
        <f t="shared" si="23"/>
        <v/>
      </c>
      <c r="Y15" s="46" t="str">
        <f t="shared" si="23"/>
        <v/>
      </c>
      <c r="Z15" s="5"/>
      <c r="AA15" s="46" t="str">
        <f t="shared" si="11"/>
        <v/>
      </c>
      <c r="AB15" s="46" t="str">
        <f t="shared" ref="AB15:AG15" si="24">IF(AA15="","",IF(MONTH(AA15+1)&lt;&gt;MONTH(AA15),"",AA15+1))</f>
        <v/>
      </c>
      <c r="AC15" s="46" t="str">
        <f t="shared" si="24"/>
        <v/>
      </c>
      <c r="AD15" s="46" t="str">
        <f t="shared" si="24"/>
        <v/>
      </c>
      <c r="AE15" s="46" t="str">
        <f t="shared" si="24"/>
        <v/>
      </c>
      <c r="AF15" s="46" t="str">
        <f t="shared" si="24"/>
        <v/>
      </c>
      <c r="AG15" s="46" t="str">
        <f t="shared" si="24"/>
        <v/>
      </c>
      <c r="AH15" s="47"/>
      <c r="AI15" s="24"/>
      <c r="AJ15" s="45"/>
      <c r="AK15" s="45"/>
      <c r="AL15" s="45"/>
      <c r="AM15" s="45"/>
    </row>
    <row r="16" ht="18.0" customHeight="1">
      <c r="A16" s="24"/>
      <c r="B16" s="25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2"/>
      <c r="AI16" s="24"/>
      <c r="AJ16" s="4"/>
      <c r="AK16" s="4"/>
      <c r="AL16" s="4"/>
      <c r="AM16" s="4"/>
    </row>
    <row r="17" ht="21.0" customHeight="1">
      <c r="A17" s="33"/>
      <c r="B17" s="34"/>
      <c r="C17" s="35">
        <f>DATE(YEAR(AA8+42),MONTH(AA8+42),1)</f>
        <v>45413</v>
      </c>
      <c r="D17" s="36"/>
      <c r="E17" s="36"/>
      <c r="F17" s="36"/>
      <c r="G17" s="36"/>
      <c r="H17" s="36"/>
      <c r="I17" s="37"/>
      <c r="J17" s="48"/>
      <c r="K17" s="35">
        <f>DATE(YEAR(C17+42),MONTH(C17+42),1)</f>
        <v>45444</v>
      </c>
      <c r="L17" s="36"/>
      <c r="M17" s="36"/>
      <c r="N17" s="36"/>
      <c r="O17" s="36"/>
      <c r="P17" s="36"/>
      <c r="Q17" s="37"/>
      <c r="R17" s="48"/>
      <c r="S17" s="35">
        <f>DATE(YEAR(K17+42),MONTH(K17+42),1)</f>
        <v>45474</v>
      </c>
      <c r="T17" s="36"/>
      <c r="U17" s="36"/>
      <c r="V17" s="36"/>
      <c r="W17" s="36"/>
      <c r="X17" s="36"/>
      <c r="Y17" s="37"/>
      <c r="Z17" s="48"/>
      <c r="AA17" s="35">
        <f>DATE(YEAR(S17+42),MONTH(S17+42),1)</f>
        <v>45505</v>
      </c>
      <c r="AB17" s="36"/>
      <c r="AC17" s="36"/>
      <c r="AD17" s="36"/>
      <c r="AE17" s="36"/>
      <c r="AF17" s="36"/>
      <c r="AG17" s="37"/>
      <c r="AH17" s="39"/>
      <c r="AI17" s="24"/>
      <c r="AJ17" s="40"/>
      <c r="AK17" s="40"/>
      <c r="AL17" s="40"/>
      <c r="AM17" s="40"/>
    </row>
    <row r="18" ht="19.5" customHeight="1">
      <c r="A18" s="49"/>
      <c r="B18" s="50"/>
      <c r="C18" s="43" t="str">
        <f>CHOOSE(1+MOD($R$2+1-2,7),"S","M","T","W","T","F","S")</f>
        <v>S</v>
      </c>
      <c r="D18" s="43" t="str">
        <f>CHOOSE(1+MOD($R$2+2-2,7),"S","M","T","W","T","F","S")</f>
        <v>M</v>
      </c>
      <c r="E18" s="43" t="str">
        <f>CHOOSE(1+MOD($R$2+3-2,7),"S","M","T","W","T","F","S")</f>
        <v>T</v>
      </c>
      <c r="F18" s="43" t="str">
        <f>CHOOSE(1+MOD($R$2+4-2,7),"S","M","T","W","T","F","S")</f>
        <v>W</v>
      </c>
      <c r="G18" s="43" t="str">
        <f>CHOOSE(1+MOD($R$2+5-2,7),"S","M","T","W","T","F","S")</f>
        <v>T</v>
      </c>
      <c r="H18" s="43" t="str">
        <f>CHOOSE(1+MOD($R$2+6-2,7),"S","M","T","W","T","F","S")</f>
        <v>F</v>
      </c>
      <c r="I18" s="43" t="str">
        <f>CHOOSE(1+MOD($R$2+7-2,7),"S","M","T","W","T","F","S")</f>
        <v>S</v>
      </c>
      <c r="J18" s="5"/>
      <c r="K18" s="43" t="str">
        <f>CHOOSE(1+MOD($R$2+1-2,7),"S","M","T","W","T","F","S")</f>
        <v>S</v>
      </c>
      <c r="L18" s="43" t="str">
        <f>CHOOSE(1+MOD($R$2+2-2,7),"S","M","T","W","T","F","S")</f>
        <v>M</v>
      </c>
      <c r="M18" s="43" t="str">
        <f>CHOOSE(1+MOD($R$2+3-2,7),"S","M","T","W","T","F","S")</f>
        <v>T</v>
      </c>
      <c r="N18" s="43" t="str">
        <f>CHOOSE(1+MOD($R$2+4-2,7),"S","M","T","W","T","F","S")</f>
        <v>W</v>
      </c>
      <c r="O18" s="43" t="str">
        <f>CHOOSE(1+MOD($R$2+5-2,7),"S","M","T","W","T","F","S")</f>
        <v>T</v>
      </c>
      <c r="P18" s="43" t="str">
        <f>CHOOSE(1+MOD($R$2+6-2,7),"S","M","T","W","T","F","S")</f>
        <v>F</v>
      </c>
      <c r="Q18" s="43" t="str">
        <f>CHOOSE(1+MOD($R$2+7-2,7),"S","M","T","W","T","F","S")</f>
        <v>S</v>
      </c>
      <c r="R18" s="5"/>
      <c r="S18" s="43" t="str">
        <f>CHOOSE(1+MOD($R$2+1-2,7),"S","M","T","W","T","F","S")</f>
        <v>S</v>
      </c>
      <c r="T18" s="43" t="str">
        <f>CHOOSE(1+MOD($R$2+2-2,7),"S","M","T","W","T","F","S")</f>
        <v>M</v>
      </c>
      <c r="U18" s="43" t="str">
        <f>CHOOSE(1+MOD($R$2+3-2,7),"S","M","T","W","T","F","S")</f>
        <v>T</v>
      </c>
      <c r="V18" s="43" t="str">
        <f>CHOOSE(1+MOD($R$2+4-2,7),"S","M","T","W","T","F","S")</f>
        <v>W</v>
      </c>
      <c r="W18" s="43" t="str">
        <f>CHOOSE(1+MOD($R$2+5-2,7),"S","M","T","W","T","F","S")</f>
        <v>T</v>
      </c>
      <c r="X18" s="43" t="str">
        <f>CHOOSE(1+MOD($R$2+6-2,7),"S","M","T","W","T","F","S")</f>
        <v>F</v>
      </c>
      <c r="Y18" s="43" t="str">
        <f>CHOOSE(1+MOD($R$2+7-2,7),"S","M","T","W","T","F","S")</f>
        <v>S</v>
      </c>
      <c r="Z18" s="5"/>
      <c r="AA18" s="43" t="str">
        <f>CHOOSE(1+MOD($R$2+1-2,7),"S","M","T","W","T","F","S")</f>
        <v>S</v>
      </c>
      <c r="AB18" s="43" t="str">
        <f>CHOOSE(1+MOD($R$2+2-2,7),"S","M","T","W","T","F","S")</f>
        <v>M</v>
      </c>
      <c r="AC18" s="43" t="str">
        <f>CHOOSE(1+MOD($R$2+3-2,7),"S","M","T","W","T","F","S")</f>
        <v>T</v>
      </c>
      <c r="AD18" s="43" t="str">
        <f>CHOOSE(1+MOD($R$2+4-2,7),"S","M","T","W","T","F","S")</f>
        <v>W</v>
      </c>
      <c r="AE18" s="43" t="str">
        <f>CHOOSE(1+MOD($R$2+5-2,7),"S","M","T","W","T","F","S")</f>
        <v>T</v>
      </c>
      <c r="AF18" s="43" t="str">
        <f>CHOOSE(1+MOD($R$2+6-2,7),"S","M","T","W","T","F","S")</f>
        <v>F</v>
      </c>
      <c r="AG18" s="43" t="str">
        <f>CHOOSE(1+MOD($R$2+7-2,7),"S","M","T","W","T","F","S")</f>
        <v>S</v>
      </c>
      <c r="AH18" s="47"/>
      <c r="AI18" s="24"/>
      <c r="AJ18" s="51"/>
      <c r="AK18" s="51"/>
      <c r="AL18" s="51"/>
      <c r="AM18" s="51"/>
    </row>
    <row r="19" ht="18.0" customHeight="1">
      <c r="A19" s="41"/>
      <c r="B19" s="42"/>
      <c r="C19" s="46" t="str">
        <f>IF(WEEKDAY(C17,1)=MOD($R$2-1,7)+1,C17,"")</f>
        <v/>
      </c>
      <c r="D19" s="46" t="str">
        <f>IF(C19="",IF(WEEKDAY(C17,1)=MOD($R$2,7)+1,C17,""),C19+1)</f>
        <v/>
      </c>
      <c r="E19" s="46" t="str">
        <f>IF(D19="",IF(WEEKDAY(C17,1)=MOD($R$2+1,7)+1,C17,""),D19+1)</f>
        <v/>
      </c>
      <c r="F19" s="46">
        <f>IF(E19="",IF(WEEKDAY(C17,1)=MOD($R$2+2,7)+1,C17,""),E19+1)</f>
        <v>45413</v>
      </c>
      <c r="G19" s="46">
        <f>IF(F19="",IF(WEEKDAY(C17,1)=MOD($R$2+3,7)+1,C17,""),F19+1)</f>
        <v>45414</v>
      </c>
      <c r="H19" s="46">
        <f>IF(G19="",IF(WEEKDAY(C17,1)=MOD($R$2+4,7)+1,C17,""),G19+1)</f>
        <v>45415</v>
      </c>
      <c r="I19" s="46">
        <f>IF(H19="",IF(WEEKDAY(C17,1)=MOD($R$2+5,7)+1,C17,""),H19+1)</f>
        <v>45416</v>
      </c>
      <c r="J19" s="5"/>
      <c r="K19" s="46" t="str">
        <f>IF(WEEKDAY(K17,1)=MOD($R$2-1,7)+1,K17,"")</f>
        <v/>
      </c>
      <c r="L19" s="46" t="str">
        <f>IF(K19="",IF(WEEKDAY(K17,1)=MOD($R$2,7)+1,K17,""),K19+1)</f>
        <v/>
      </c>
      <c r="M19" s="46" t="str">
        <f>IF(L19="",IF(WEEKDAY(K17,1)=MOD($R$2+1,7)+1,K17,""),L19+1)</f>
        <v/>
      </c>
      <c r="N19" s="46" t="str">
        <f>IF(M19="",IF(WEEKDAY(K17,1)=MOD($R$2+2,7)+1,K17,""),M19+1)</f>
        <v/>
      </c>
      <c r="O19" s="46" t="str">
        <f>IF(N19="",IF(WEEKDAY(K17,1)=MOD($R$2+3,7)+1,K17,""),N19+1)</f>
        <v/>
      </c>
      <c r="P19" s="46" t="str">
        <f>IF(O19="",IF(WEEKDAY(K17,1)=MOD($R$2+4,7)+1,K17,""),O19+1)</f>
        <v/>
      </c>
      <c r="Q19" s="46">
        <f>IF(P19="",IF(WEEKDAY(K17,1)=MOD($R$2+5,7)+1,K17,""),P19+1)</f>
        <v>45444</v>
      </c>
      <c r="R19" s="5"/>
      <c r="S19" s="46" t="str">
        <f>IF(WEEKDAY(S17,1)=MOD($R$2-1,7)+1,S17,"")</f>
        <v/>
      </c>
      <c r="T19" s="46">
        <f>IF(S19="",IF(WEEKDAY(S17,1)=MOD($R$2,7)+1,S17,""),S19+1)</f>
        <v>45474</v>
      </c>
      <c r="U19" s="46">
        <f>IF(T19="",IF(WEEKDAY(S17,1)=MOD($R$2+1,7)+1,S17,""),T19+1)</f>
        <v>45475</v>
      </c>
      <c r="V19" s="46">
        <f>IF(U19="",IF(WEEKDAY(S17,1)=MOD($R$2+2,7)+1,S17,""),U19+1)</f>
        <v>45476</v>
      </c>
      <c r="W19" s="46">
        <f>IF(V19="",IF(WEEKDAY(S17,1)=MOD($R$2+3,7)+1,S17,""),V19+1)</f>
        <v>45477</v>
      </c>
      <c r="X19" s="46">
        <f>IF(W19="",IF(WEEKDAY(S17,1)=MOD($R$2+4,7)+1,S17,""),W19+1)</f>
        <v>45478</v>
      </c>
      <c r="Y19" s="46">
        <f>IF(X19="",IF(WEEKDAY(S17,1)=MOD($R$2+5,7)+1,S17,""),X19+1)</f>
        <v>45479</v>
      </c>
      <c r="Z19" s="5"/>
      <c r="AA19" s="46" t="str">
        <f>IF(WEEKDAY(AA17,1)=MOD($R$2-1,7)+1,AA17,"")</f>
        <v/>
      </c>
      <c r="AB19" s="46" t="str">
        <f>IF(AA19="",IF(WEEKDAY(AA17,1)=MOD($R$2,7)+1,AA17,""),AA19+1)</f>
        <v/>
      </c>
      <c r="AC19" s="46" t="str">
        <f>IF(AB19="",IF(WEEKDAY(AA17,1)=MOD($R$2+1,7)+1,AA17,""),AB19+1)</f>
        <v/>
      </c>
      <c r="AD19" s="46" t="str">
        <f>IF(AC19="",IF(WEEKDAY(AA17,1)=MOD($R$2+2,7)+1,AA17,""),AC19+1)</f>
        <v/>
      </c>
      <c r="AE19" s="46">
        <f>IF(AD19="",IF(WEEKDAY(AA17,1)=MOD($R$2+3,7)+1,AA17,""),AD19+1)</f>
        <v>45505</v>
      </c>
      <c r="AF19" s="46">
        <f>IF(AE19="",IF(WEEKDAY(AA17,1)=MOD($R$2+4,7)+1,AA17,""),AE19+1)</f>
        <v>45506</v>
      </c>
      <c r="AG19" s="46">
        <f>IF(AF19="",IF(WEEKDAY(AA17,1)=MOD($R$2+5,7)+1,AA17,""),AF19+1)</f>
        <v>45507</v>
      </c>
      <c r="AH19" s="47"/>
      <c r="AI19" s="24"/>
      <c r="AJ19" s="45"/>
      <c r="AK19" s="45"/>
      <c r="AL19" s="45"/>
      <c r="AM19" s="45"/>
    </row>
    <row r="20" ht="18.0" customHeight="1">
      <c r="A20" s="41"/>
      <c r="B20" s="42"/>
      <c r="C20" s="46">
        <f t="shared" ref="C20:C24" si="29">IF(I19="","",IF(MONTH(I19+1)&lt;&gt;MONTH(I19),"",I19+1))</f>
        <v>45417</v>
      </c>
      <c r="D20" s="46">
        <f t="shared" ref="D20:I20" si="25">IF(C20="","",IF(MONTH(C20+1)&lt;&gt;MONTH(C20),"",C20+1))</f>
        <v>45418</v>
      </c>
      <c r="E20" s="46">
        <f t="shared" si="25"/>
        <v>45419</v>
      </c>
      <c r="F20" s="46">
        <f t="shared" si="25"/>
        <v>45420</v>
      </c>
      <c r="G20" s="46">
        <f t="shared" si="25"/>
        <v>45421</v>
      </c>
      <c r="H20" s="46">
        <f t="shared" si="25"/>
        <v>45422</v>
      </c>
      <c r="I20" s="46">
        <f t="shared" si="25"/>
        <v>45423</v>
      </c>
      <c r="J20" s="5"/>
      <c r="K20" s="46">
        <f t="shared" ref="K20:K24" si="31">IF(Q19="","",IF(MONTH(Q19+1)&lt;&gt;MONTH(Q19),"",Q19+1))</f>
        <v>45445</v>
      </c>
      <c r="L20" s="46">
        <f t="shared" ref="L20:Q20" si="26">IF(K20="","",IF(MONTH(K20+1)&lt;&gt;MONTH(K20),"",K20+1))</f>
        <v>45446</v>
      </c>
      <c r="M20" s="46">
        <f t="shared" si="26"/>
        <v>45447</v>
      </c>
      <c r="N20" s="46">
        <f t="shared" si="26"/>
        <v>45448</v>
      </c>
      <c r="O20" s="46">
        <f t="shared" si="26"/>
        <v>45449</v>
      </c>
      <c r="P20" s="46">
        <f t="shared" si="26"/>
        <v>45450</v>
      </c>
      <c r="Q20" s="46">
        <f t="shared" si="26"/>
        <v>45451</v>
      </c>
      <c r="R20" s="5"/>
      <c r="S20" s="46">
        <f t="shared" ref="S20:S24" si="33">IF(Y19="","",IF(MONTH(Y19+1)&lt;&gt;MONTH(Y19),"",Y19+1))</f>
        <v>45480</v>
      </c>
      <c r="T20" s="46">
        <f t="shared" ref="T20:Y20" si="27">IF(S20="","",IF(MONTH(S20+1)&lt;&gt;MONTH(S20),"",S20+1))</f>
        <v>45481</v>
      </c>
      <c r="U20" s="46">
        <f t="shared" si="27"/>
        <v>45482</v>
      </c>
      <c r="V20" s="46">
        <f t="shared" si="27"/>
        <v>45483</v>
      </c>
      <c r="W20" s="46">
        <f t="shared" si="27"/>
        <v>45484</v>
      </c>
      <c r="X20" s="46">
        <f t="shared" si="27"/>
        <v>45485</v>
      </c>
      <c r="Y20" s="46">
        <f t="shared" si="27"/>
        <v>45486</v>
      </c>
      <c r="Z20" s="5"/>
      <c r="AA20" s="46">
        <f t="shared" ref="AA20:AA24" si="35">IF(AG19="","",IF(MONTH(AG19+1)&lt;&gt;MONTH(AG19),"",AG19+1))</f>
        <v>45508</v>
      </c>
      <c r="AB20" s="46">
        <f t="shared" ref="AB20:AG20" si="28">IF(AA20="","",IF(MONTH(AA20+1)&lt;&gt;MONTH(AA20),"",AA20+1))</f>
        <v>45509</v>
      </c>
      <c r="AC20" s="46">
        <f t="shared" si="28"/>
        <v>45510</v>
      </c>
      <c r="AD20" s="46">
        <f t="shared" si="28"/>
        <v>45511</v>
      </c>
      <c r="AE20" s="46">
        <f t="shared" si="28"/>
        <v>45512</v>
      </c>
      <c r="AF20" s="46">
        <f t="shared" si="28"/>
        <v>45513</v>
      </c>
      <c r="AG20" s="46">
        <f t="shared" si="28"/>
        <v>45514</v>
      </c>
      <c r="AH20" s="47"/>
      <c r="AI20" s="24"/>
      <c r="AJ20" s="45"/>
      <c r="AK20" s="45"/>
      <c r="AL20" s="45"/>
      <c r="AM20" s="45"/>
    </row>
    <row r="21" ht="18.0" customHeight="1">
      <c r="A21" s="41"/>
      <c r="B21" s="42"/>
      <c r="C21" s="46">
        <f t="shared" si="29"/>
        <v>45424</v>
      </c>
      <c r="D21" s="46">
        <f t="shared" ref="D21:I21" si="30">IF(C21="","",IF(MONTH(C21+1)&lt;&gt;MONTH(C21),"",C21+1))</f>
        <v>45425</v>
      </c>
      <c r="E21" s="46">
        <f t="shared" si="30"/>
        <v>45426</v>
      </c>
      <c r="F21" s="46">
        <f t="shared" si="30"/>
        <v>45427</v>
      </c>
      <c r="G21" s="46">
        <f t="shared" si="30"/>
        <v>45428</v>
      </c>
      <c r="H21" s="46">
        <f t="shared" si="30"/>
        <v>45429</v>
      </c>
      <c r="I21" s="46">
        <f t="shared" si="30"/>
        <v>45430</v>
      </c>
      <c r="J21" s="5"/>
      <c r="K21" s="46">
        <f t="shared" si="31"/>
        <v>45452</v>
      </c>
      <c r="L21" s="46">
        <f t="shared" ref="L21:Q21" si="32">IF(K21="","",IF(MONTH(K21+1)&lt;&gt;MONTH(K21),"",K21+1))</f>
        <v>45453</v>
      </c>
      <c r="M21" s="46">
        <f t="shared" si="32"/>
        <v>45454</v>
      </c>
      <c r="N21" s="46">
        <f t="shared" si="32"/>
        <v>45455</v>
      </c>
      <c r="O21" s="46">
        <f t="shared" si="32"/>
        <v>45456</v>
      </c>
      <c r="P21" s="46">
        <f t="shared" si="32"/>
        <v>45457</v>
      </c>
      <c r="Q21" s="46">
        <f t="shared" si="32"/>
        <v>45458</v>
      </c>
      <c r="R21" s="5"/>
      <c r="S21" s="46">
        <f t="shared" si="33"/>
        <v>45487</v>
      </c>
      <c r="T21" s="46">
        <f t="shared" ref="T21:Y21" si="34">IF(S21="","",IF(MONTH(S21+1)&lt;&gt;MONTH(S21),"",S21+1))</f>
        <v>45488</v>
      </c>
      <c r="U21" s="46">
        <f t="shared" si="34"/>
        <v>45489</v>
      </c>
      <c r="V21" s="46">
        <f t="shared" si="34"/>
        <v>45490</v>
      </c>
      <c r="W21" s="46">
        <f t="shared" si="34"/>
        <v>45491</v>
      </c>
      <c r="X21" s="46">
        <f t="shared" si="34"/>
        <v>45492</v>
      </c>
      <c r="Y21" s="46">
        <f t="shared" si="34"/>
        <v>45493</v>
      </c>
      <c r="Z21" s="5"/>
      <c r="AA21" s="46">
        <f t="shared" si="35"/>
        <v>45515</v>
      </c>
      <c r="AB21" s="46">
        <f t="shared" ref="AB21:AG21" si="36">IF(AA21="","",IF(MONTH(AA21+1)&lt;&gt;MONTH(AA21),"",AA21+1))</f>
        <v>45516</v>
      </c>
      <c r="AC21" s="46">
        <f t="shared" si="36"/>
        <v>45517</v>
      </c>
      <c r="AD21" s="46">
        <f t="shared" si="36"/>
        <v>45518</v>
      </c>
      <c r="AE21" s="46">
        <f t="shared" si="36"/>
        <v>45519</v>
      </c>
      <c r="AF21" s="46">
        <f t="shared" si="36"/>
        <v>45520</v>
      </c>
      <c r="AG21" s="46">
        <f t="shared" si="36"/>
        <v>45521</v>
      </c>
      <c r="AH21" s="47"/>
      <c r="AI21" s="24"/>
      <c r="AJ21" s="45"/>
      <c r="AK21" s="45"/>
      <c r="AL21" s="45"/>
      <c r="AM21" s="45"/>
    </row>
    <row r="22" ht="18.0" customHeight="1">
      <c r="A22" s="41"/>
      <c r="B22" s="42"/>
      <c r="C22" s="46">
        <f t="shared" si="29"/>
        <v>45431</v>
      </c>
      <c r="D22" s="46">
        <f t="shared" ref="D22:I22" si="37">IF(C22="","",IF(MONTH(C22+1)&lt;&gt;MONTH(C22),"",C22+1))</f>
        <v>45432</v>
      </c>
      <c r="E22" s="46">
        <f t="shared" si="37"/>
        <v>45433</v>
      </c>
      <c r="F22" s="46">
        <f t="shared" si="37"/>
        <v>45434</v>
      </c>
      <c r="G22" s="46">
        <f t="shared" si="37"/>
        <v>45435</v>
      </c>
      <c r="H22" s="46">
        <f t="shared" si="37"/>
        <v>45436</v>
      </c>
      <c r="I22" s="46">
        <f t="shared" si="37"/>
        <v>45437</v>
      </c>
      <c r="J22" s="5"/>
      <c r="K22" s="46">
        <f t="shared" si="31"/>
        <v>45459</v>
      </c>
      <c r="L22" s="46">
        <f t="shared" ref="L22:Q22" si="38">IF(K22="","",IF(MONTH(K22+1)&lt;&gt;MONTH(K22),"",K22+1))</f>
        <v>45460</v>
      </c>
      <c r="M22" s="46">
        <f t="shared" si="38"/>
        <v>45461</v>
      </c>
      <c r="N22" s="46">
        <f t="shared" si="38"/>
        <v>45462</v>
      </c>
      <c r="O22" s="46">
        <f t="shared" si="38"/>
        <v>45463</v>
      </c>
      <c r="P22" s="46">
        <f t="shared" si="38"/>
        <v>45464</v>
      </c>
      <c r="Q22" s="46">
        <f t="shared" si="38"/>
        <v>45465</v>
      </c>
      <c r="R22" s="5"/>
      <c r="S22" s="46">
        <f t="shared" si="33"/>
        <v>45494</v>
      </c>
      <c r="T22" s="46">
        <f t="shared" ref="T22:Y22" si="39">IF(S22="","",IF(MONTH(S22+1)&lt;&gt;MONTH(S22),"",S22+1))</f>
        <v>45495</v>
      </c>
      <c r="U22" s="46">
        <f t="shared" si="39"/>
        <v>45496</v>
      </c>
      <c r="V22" s="46">
        <f t="shared" si="39"/>
        <v>45497</v>
      </c>
      <c r="W22" s="46">
        <f t="shared" si="39"/>
        <v>45498</v>
      </c>
      <c r="X22" s="46">
        <f t="shared" si="39"/>
        <v>45499</v>
      </c>
      <c r="Y22" s="46">
        <f t="shared" si="39"/>
        <v>45500</v>
      </c>
      <c r="Z22" s="5"/>
      <c r="AA22" s="46">
        <f t="shared" si="35"/>
        <v>45522</v>
      </c>
      <c r="AB22" s="46">
        <f t="shared" ref="AB22:AG22" si="40">IF(AA22="","",IF(MONTH(AA22+1)&lt;&gt;MONTH(AA22),"",AA22+1))</f>
        <v>45523</v>
      </c>
      <c r="AC22" s="46">
        <f t="shared" si="40"/>
        <v>45524</v>
      </c>
      <c r="AD22" s="46">
        <f t="shared" si="40"/>
        <v>45525</v>
      </c>
      <c r="AE22" s="46">
        <f t="shared" si="40"/>
        <v>45526</v>
      </c>
      <c r="AF22" s="46">
        <f t="shared" si="40"/>
        <v>45527</v>
      </c>
      <c r="AG22" s="46">
        <f t="shared" si="40"/>
        <v>45528</v>
      </c>
      <c r="AH22" s="47"/>
      <c r="AI22" s="24"/>
      <c r="AJ22" s="45"/>
      <c r="AK22" s="45"/>
      <c r="AL22" s="45"/>
      <c r="AM22" s="45"/>
    </row>
    <row r="23" ht="18.0" customHeight="1">
      <c r="A23" s="41"/>
      <c r="B23" s="42"/>
      <c r="C23" s="46">
        <f t="shared" si="29"/>
        <v>45438</v>
      </c>
      <c r="D23" s="46">
        <f t="shared" ref="D23:I23" si="41">IF(C23="","",IF(MONTH(C23+1)&lt;&gt;MONTH(C23),"",C23+1))</f>
        <v>45439</v>
      </c>
      <c r="E23" s="46">
        <f t="shared" si="41"/>
        <v>45440</v>
      </c>
      <c r="F23" s="46">
        <f t="shared" si="41"/>
        <v>45441</v>
      </c>
      <c r="G23" s="46">
        <f t="shared" si="41"/>
        <v>45442</v>
      </c>
      <c r="H23" s="46">
        <f t="shared" si="41"/>
        <v>45443</v>
      </c>
      <c r="I23" s="46" t="str">
        <f t="shared" si="41"/>
        <v/>
      </c>
      <c r="J23" s="5"/>
      <c r="K23" s="46">
        <f t="shared" si="31"/>
        <v>45466</v>
      </c>
      <c r="L23" s="46">
        <f t="shared" ref="L23:Q23" si="42">IF(K23="","",IF(MONTH(K23+1)&lt;&gt;MONTH(K23),"",K23+1))</f>
        <v>45467</v>
      </c>
      <c r="M23" s="46">
        <f t="shared" si="42"/>
        <v>45468</v>
      </c>
      <c r="N23" s="46">
        <f t="shared" si="42"/>
        <v>45469</v>
      </c>
      <c r="O23" s="46">
        <f t="shared" si="42"/>
        <v>45470</v>
      </c>
      <c r="P23" s="46">
        <f t="shared" si="42"/>
        <v>45471</v>
      </c>
      <c r="Q23" s="46">
        <f t="shared" si="42"/>
        <v>45472</v>
      </c>
      <c r="R23" s="5"/>
      <c r="S23" s="46">
        <f t="shared" si="33"/>
        <v>45501</v>
      </c>
      <c r="T23" s="46">
        <f t="shared" ref="T23:Y23" si="43">IF(S23="","",IF(MONTH(S23+1)&lt;&gt;MONTH(S23),"",S23+1))</f>
        <v>45502</v>
      </c>
      <c r="U23" s="46">
        <f t="shared" si="43"/>
        <v>45503</v>
      </c>
      <c r="V23" s="46">
        <f t="shared" si="43"/>
        <v>45504</v>
      </c>
      <c r="W23" s="46" t="str">
        <f t="shared" si="43"/>
        <v/>
      </c>
      <c r="X23" s="46" t="str">
        <f t="shared" si="43"/>
        <v/>
      </c>
      <c r="Y23" s="46" t="str">
        <f t="shared" si="43"/>
        <v/>
      </c>
      <c r="Z23" s="5"/>
      <c r="AA23" s="46">
        <f t="shared" si="35"/>
        <v>45529</v>
      </c>
      <c r="AB23" s="46">
        <f t="shared" ref="AB23:AG23" si="44">IF(AA23="","",IF(MONTH(AA23+1)&lt;&gt;MONTH(AA23),"",AA23+1))</f>
        <v>45530</v>
      </c>
      <c r="AC23" s="46">
        <f t="shared" si="44"/>
        <v>45531</v>
      </c>
      <c r="AD23" s="46">
        <f t="shared" si="44"/>
        <v>45532</v>
      </c>
      <c r="AE23" s="46">
        <f t="shared" si="44"/>
        <v>45533</v>
      </c>
      <c r="AF23" s="46">
        <f t="shared" si="44"/>
        <v>45534</v>
      </c>
      <c r="AG23" s="46">
        <f t="shared" si="44"/>
        <v>45535</v>
      </c>
      <c r="AH23" s="47"/>
      <c r="AI23" s="24"/>
      <c r="AJ23" s="45"/>
      <c r="AK23" s="45"/>
      <c r="AL23" s="45"/>
      <c r="AM23" s="45"/>
    </row>
    <row r="24" ht="18.0" customHeight="1">
      <c r="A24" s="41"/>
      <c r="B24" s="42"/>
      <c r="C24" s="46" t="str">
        <f t="shared" si="29"/>
        <v/>
      </c>
      <c r="D24" s="46" t="str">
        <f t="shared" ref="D24:I24" si="45">IF(C24="","",IF(MONTH(C24+1)&lt;&gt;MONTH(C24),"",C24+1))</f>
        <v/>
      </c>
      <c r="E24" s="46" t="str">
        <f t="shared" si="45"/>
        <v/>
      </c>
      <c r="F24" s="46" t="str">
        <f t="shared" si="45"/>
        <v/>
      </c>
      <c r="G24" s="46" t="str">
        <f t="shared" si="45"/>
        <v/>
      </c>
      <c r="H24" s="46" t="str">
        <f t="shared" si="45"/>
        <v/>
      </c>
      <c r="I24" s="46" t="str">
        <f t="shared" si="45"/>
        <v/>
      </c>
      <c r="J24" s="5"/>
      <c r="K24" s="46">
        <f t="shared" si="31"/>
        <v>45473</v>
      </c>
      <c r="L24" s="46" t="str">
        <f t="shared" ref="L24:Q24" si="46">IF(K24="","",IF(MONTH(K24+1)&lt;&gt;MONTH(K24),"",K24+1))</f>
        <v/>
      </c>
      <c r="M24" s="46" t="str">
        <f t="shared" si="46"/>
        <v/>
      </c>
      <c r="N24" s="46" t="str">
        <f t="shared" si="46"/>
        <v/>
      </c>
      <c r="O24" s="46" t="str">
        <f t="shared" si="46"/>
        <v/>
      </c>
      <c r="P24" s="46" t="str">
        <f t="shared" si="46"/>
        <v/>
      </c>
      <c r="Q24" s="46" t="str">
        <f t="shared" si="46"/>
        <v/>
      </c>
      <c r="R24" s="5"/>
      <c r="S24" s="46" t="str">
        <f t="shared" si="33"/>
        <v/>
      </c>
      <c r="T24" s="46" t="str">
        <f t="shared" ref="T24:Y24" si="47">IF(S24="","",IF(MONTH(S24+1)&lt;&gt;MONTH(S24),"",S24+1))</f>
        <v/>
      </c>
      <c r="U24" s="46" t="str">
        <f t="shared" si="47"/>
        <v/>
      </c>
      <c r="V24" s="46" t="str">
        <f t="shared" si="47"/>
        <v/>
      </c>
      <c r="W24" s="46" t="str">
        <f t="shared" si="47"/>
        <v/>
      </c>
      <c r="X24" s="46" t="str">
        <f t="shared" si="47"/>
        <v/>
      </c>
      <c r="Y24" s="46" t="str">
        <f t="shared" si="47"/>
        <v/>
      </c>
      <c r="Z24" s="5"/>
      <c r="AA24" s="46" t="str">
        <f t="shared" si="35"/>
        <v/>
      </c>
      <c r="AB24" s="46" t="str">
        <f t="shared" ref="AB24:AG24" si="48">IF(AA24="","",IF(MONTH(AA24+1)&lt;&gt;MONTH(AA24),"",AA24+1))</f>
        <v/>
      </c>
      <c r="AC24" s="46" t="str">
        <f t="shared" si="48"/>
        <v/>
      </c>
      <c r="AD24" s="46" t="str">
        <f t="shared" si="48"/>
        <v/>
      </c>
      <c r="AE24" s="46" t="str">
        <f t="shared" si="48"/>
        <v/>
      </c>
      <c r="AF24" s="46" t="str">
        <f t="shared" si="48"/>
        <v/>
      </c>
      <c r="AG24" s="46" t="str">
        <f t="shared" si="48"/>
        <v/>
      </c>
      <c r="AH24" s="47"/>
      <c r="AI24" s="24"/>
      <c r="AJ24" s="45"/>
      <c r="AK24" s="45"/>
      <c r="AL24" s="45"/>
      <c r="AM24" s="45"/>
    </row>
    <row r="25" ht="18.0" customHeight="1">
      <c r="A25" s="24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32"/>
      <c r="AI25" s="24"/>
      <c r="AJ25" s="4"/>
      <c r="AK25" s="4"/>
      <c r="AL25" s="4"/>
      <c r="AM25" s="4"/>
    </row>
    <row r="26" ht="21.0" customHeight="1">
      <c r="A26" s="33"/>
      <c r="B26" s="34"/>
      <c r="C26" s="35">
        <f>DATE(YEAR(AA17+42),MONTH(AA17+42),1)</f>
        <v>45536</v>
      </c>
      <c r="D26" s="36"/>
      <c r="E26" s="36"/>
      <c r="F26" s="36"/>
      <c r="G26" s="36"/>
      <c r="H26" s="36"/>
      <c r="I26" s="37"/>
      <c r="J26" s="48"/>
      <c r="K26" s="35">
        <f>DATE(YEAR(C26+42),MONTH(C26+42),1)</f>
        <v>45566</v>
      </c>
      <c r="L26" s="36"/>
      <c r="M26" s="36"/>
      <c r="N26" s="36"/>
      <c r="O26" s="36"/>
      <c r="P26" s="36"/>
      <c r="Q26" s="37"/>
      <c r="R26" s="48"/>
      <c r="S26" s="35">
        <f>DATE(YEAR(K26+42),MONTH(K26+42),1)</f>
        <v>45597</v>
      </c>
      <c r="T26" s="36"/>
      <c r="U26" s="36"/>
      <c r="V26" s="36"/>
      <c r="W26" s="36"/>
      <c r="X26" s="36"/>
      <c r="Y26" s="37"/>
      <c r="Z26" s="48"/>
      <c r="AA26" s="35">
        <f>DATE(YEAR(S26+42),MONTH(S26+42),1)</f>
        <v>45627</v>
      </c>
      <c r="AB26" s="36"/>
      <c r="AC26" s="36"/>
      <c r="AD26" s="36"/>
      <c r="AE26" s="36"/>
      <c r="AF26" s="36"/>
      <c r="AG26" s="37"/>
      <c r="AH26" s="39"/>
      <c r="AI26" s="24"/>
      <c r="AJ26" s="40"/>
      <c r="AK26" s="40"/>
      <c r="AL26" s="40"/>
      <c r="AM26" s="40"/>
    </row>
    <row r="27" ht="19.5" customHeight="1">
      <c r="A27" s="49"/>
      <c r="B27" s="50"/>
      <c r="C27" s="43" t="str">
        <f>CHOOSE(1+MOD($R$2+1-2,7),"S","M","T","W","T","F","S")</f>
        <v>S</v>
      </c>
      <c r="D27" s="43" t="str">
        <f>CHOOSE(1+MOD($R$2+2-2,7),"S","M","T","W","T","F","S")</f>
        <v>M</v>
      </c>
      <c r="E27" s="43" t="str">
        <f>CHOOSE(1+MOD($R$2+3-2,7),"S","M","T","W","T","F","S")</f>
        <v>T</v>
      </c>
      <c r="F27" s="43" t="str">
        <f>CHOOSE(1+MOD($R$2+4-2,7),"S","M","T","W","T","F","S")</f>
        <v>W</v>
      </c>
      <c r="G27" s="43" t="str">
        <f>CHOOSE(1+MOD($R$2+5-2,7),"S","M","T","W","T","F","S")</f>
        <v>T</v>
      </c>
      <c r="H27" s="43" t="str">
        <f>CHOOSE(1+MOD($R$2+6-2,7),"S","M","T","W","T","F","S")</f>
        <v>F</v>
      </c>
      <c r="I27" s="43" t="str">
        <f>CHOOSE(1+MOD($R$2+7-2,7),"S","M","T","W","T","F","S")</f>
        <v>S</v>
      </c>
      <c r="J27" s="5"/>
      <c r="K27" s="43" t="str">
        <f>CHOOSE(1+MOD($R$2+1-2,7),"S","M","T","W","T","F","S")</f>
        <v>S</v>
      </c>
      <c r="L27" s="43" t="str">
        <f>CHOOSE(1+MOD($R$2+2-2,7),"S","M","T","W","T","F","S")</f>
        <v>M</v>
      </c>
      <c r="M27" s="43" t="str">
        <f>CHOOSE(1+MOD($R$2+3-2,7),"S","M","T","W","T","F","S")</f>
        <v>T</v>
      </c>
      <c r="N27" s="43" t="str">
        <f>CHOOSE(1+MOD($R$2+4-2,7),"S","M","T","W","T","F","S")</f>
        <v>W</v>
      </c>
      <c r="O27" s="43" t="str">
        <f>CHOOSE(1+MOD($R$2+5-2,7),"S","M","T","W","T","F","S")</f>
        <v>T</v>
      </c>
      <c r="P27" s="43" t="str">
        <f>CHOOSE(1+MOD($R$2+6-2,7),"S","M","T","W","T","F","S")</f>
        <v>F</v>
      </c>
      <c r="Q27" s="43" t="str">
        <f>CHOOSE(1+MOD($R$2+7-2,7),"S","M","T","W","T","F","S")</f>
        <v>S</v>
      </c>
      <c r="R27" s="5"/>
      <c r="S27" s="43" t="str">
        <f>CHOOSE(1+MOD($R$2+1-2,7),"S","M","T","W","T","F","S")</f>
        <v>S</v>
      </c>
      <c r="T27" s="43" t="str">
        <f>CHOOSE(1+MOD($R$2+2-2,7),"S","M","T","W","T","F","S")</f>
        <v>M</v>
      </c>
      <c r="U27" s="43" t="str">
        <f>CHOOSE(1+MOD($R$2+3-2,7),"S","M","T","W","T","F","S")</f>
        <v>T</v>
      </c>
      <c r="V27" s="43" t="str">
        <f>CHOOSE(1+MOD($R$2+4-2,7),"S","M","T","W","T","F","S")</f>
        <v>W</v>
      </c>
      <c r="W27" s="43" t="str">
        <f>CHOOSE(1+MOD($R$2+5-2,7),"S","M","T","W","T","F","S")</f>
        <v>T</v>
      </c>
      <c r="X27" s="43" t="str">
        <f>CHOOSE(1+MOD($R$2+6-2,7),"S","M","T","W","T","F","S")</f>
        <v>F</v>
      </c>
      <c r="Y27" s="43" t="str">
        <f>CHOOSE(1+MOD($R$2+7-2,7),"S","M","T","W","T","F","S")</f>
        <v>S</v>
      </c>
      <c r="Z27" s="5"/>
      <c r="AA27" s="43" t="str">
        <f>CHOOSE(1+MOD($R$2+1-2,7),"S","M","T","W","T","F","S")</f>
        <v>S</v>
      </c>
      <c r="AB27" s="43" t="str">
        <f>CHOOSE(1+MOD($R$2+2-2,7),"S","M","T","W","T","F","S")</f>
        <v>M</v>
      </c>
      <c r="AC27" s="43" t="str">
        <f>CHOOSE(1+MOD($R$2+3-2,7),"S","M","T","W","T","F","S")</f>
        <v>T</v>
      </c>
      <c r="AD27" s="43" t="str">
        <f>CHOOSE(1+MOD($R$2+4-2,7),"S","M","T","W","T","F","S")</f>
        <v>W</v>
      </c>
      <c r="AE27" s="43" t="str">
        <f>CHOOSE(1+MOD($R$2+5-2,7),"S","M","T","W","T","F","S")</f>
        <v>T</v>
      </c>
      <c r="AF27" s="43" t="str">
        <f>CHOOSE(1+MOD($R$2+6-2,7),"S","M","T","W","T","F","S")</f>
        <v>F</v>
      </c>
      <c r="AG27" s="43" t="str">
        <f>CHOOSE(1+MOD($R$2+7-2,7),"S","M","T","W","T","F","S")</f>
        <v>S</v>
      </c>
      <c r="AH27" s="47"/>
      <c r="AI27" s="24"/>
      <c r="AJ27" s="51"/>
      <c r="AK27" s="51"/>
      <c r="AL27" s="51"/>
      <c r="AM27" s="51"/>
    </row>
    <row r="28" ht="18.0" customHeight="1">
      <c r="A28" s="41"/>
      <c r="B28" s="42"/>
      <c r="C28" s="46">
        <f>IF(WEEKDAY(C26,1)=MOD($R$2-1,7)+1,C26,"")</f>
        <v>45536</v>
      </c>
      <c r="D28" s="46">
        <f>IF(C28="",IF(WEEKDAY(C26,1)=MOD($R$2,7)+1,C26,""),C28+1)</f>
        <v>45537</v>
      </c>
      <c r="E28" s="46">
        <f>IF(D28="",IF(WEEKDAY(C26,1)=MOD($R$2+1,7)+1,C26,""),D28+1)</f>
        <v>45538</v>
      </c>
      <c r="F28" s="46">
        <f>IF(E28="",IF(WEEKDAY(C26,1)=MOD($R$2+2,7)+1,C26,""),E28+1)</f>
        <v>45539</v>
      </c>
      <c r="G28" s="46">
        <f>IF(F28="",IF(WEEKDAY(C26,1)=MOD($R$2+3,7)+1,C26,""),F28+1)</f>
        <v>45540</v>
      </c>
      <c r="H28" s="46">
        <f>IF(G28="",IF(WEEKDAY(C26,1)=MOD($R$2+4,7)+1,C26,""),G28+1)</f>
        <v>45541</v>
      </c>
      <c r="I28" s="46">
        <f>IF(H28="",IF(WEEKDAY(C26,1)=MOD($R$2+5,7)+1,C26,""),H28+1)</f>
        <v>45542</v>
      </c>
      <c r="J28" s="5"/>
      <c r="K28" s="46" t="str">
        <f>IF(WEEKDAY(K26,1)=MOD($R$2-1,7)+1,K26,"")</f>
        <v/>
      </c>
      <c r="L28" s="46" t="str">
        <f>IF(K28="",IF(WEEKDAY(K26,1)=MOD($R$2,7)+1,K26,""),K28+1)</f>
        <v/>
      </c>
      <c r="M28" s="46">
        <f>IF(L28="",IF(WEEKDAY(K26,1)=MOD($R$2+1,7)+1,K26,""),L28+1)</f>
        <v>45566</v>
      </c>
      <c r="N28" s="46">
        <f>IF(M28="",IF(WEEKDAY(K26,1)=MOD($R$2+2,7)+1,K26,""),M28+1)</f>
        <v>45567</v>
      </c>
      <c r="O28" s="46">
        <f>IF(N28="",IF(WEEKDAY(K26,1)=MOD($R$2+3,7)+1,K26,""),N28+1)</f>
        <v>45568</v>
      </c>
      <c r="P28" s="46">
        <f>IF(O28="",IF(WEEKDAY(K26,1)=MOD($R$2+4,7)+1,K26,""),O28+1)</f>
        <v>45569</v>
      </c>
      <c r="Q28" s="46">
        <f>IF(P28="",IF(WEEKDAY(K26,1)=MOD($R$2+5,7)+1,K26,""),P28+1)</f>
        <v>45570</v>
      </c>
      <c r="R28" s="5"/>
      <c r="S28" s="46" t="str">
        <f>IF(WEEKDAY(S26,1)=MOD($R$2-1,7)+1,S26,"")</f>
        <v/>
      </c>
      <c r="T28" s="46" t="str">
        <f>IF(S28="",IF(WEEKDAY(S26,1)=MOD($R$2,7)+1,S26,""),S28+1)</f>
        <v/>
      </c>
      <c r="U28" s="46" t="str">
        <f>IF(T28="",IF(WEEKDAY(S26,1)=MOD($R$2+1,7)+1,S26,""),T28+1)</f>
        <v/>
      </c>
      <c r="V28" s="46" t="str">
        <f>IF(U28="",IF(WEEKDAY(S26,1)=MOD($R$2+2,7)+1,S26,""),U28+1)</f>
        <v/>
      </c>
      <c r="W28" s="46" t="str">
        <f>IF(V28="",IF(WEEKDAY(S26,1)=MOD($R$2+3,7)+1,S26,""),V28+1)</f>
        <v/>
      </c>
      <c r="X28" s="46">
        <f>IF(W28="",IF(WEEKDAY(S26,1)=MOD($R$2+4,7)+1,S26,""),W28+1)</f>
        <v>45597</v>
      </c>
      <c r="Y28" s="46">
        <f>IF(X28="",IF(WEEKDAY(S26,1)=MOD($R$2+5,7)+1,S26,""),X28+1)</f>
        <v>45598</v>
      </c>
      <c r="Z28" s="5"/>
      <c r="AA28" s="46">
        <f>IF(WEEKDAY(AA26,1)=MOD($R$2-1,7)+1,AA26,"")</f>
        <v>45627</v>
      </c>
      <c r="AB28" s="46">
        <f>IF(AA28="",IF(WEEKDAY(AA26,1)=MOD($R$2,7)+1,AA26,""),AA28+1)</f>
        <v>45628</v>
      </c>
      <c r="AC28" s="46">
        <f>IF(AB28="",IF(WEEKDAY(AA26,1)=MOD($R$2+1,7)+1,AA26,""),AB28+1)</f>
        <v>45629</v>
      </c>
      <c r="AD28" s="46">
        <f>IF(AC28="",IF(WEEKDAY(AA26,1)=MOD($R$2+2,7)+1,AA26,""),AC28+1)</f>
        <v>45630</v>
      </c>
      <c r="AE28" s="46">
        <f>IF(AD28="",IF(WEEKDAY(AA26,1)=MOD($R$2+3,7)+1,AA26,""),AD28+1)</f>
        <v>45631</v>
      </c>
      <c r="AF28" s="46">
        <f>IF(AE28="",IF(WEEKDAY(AA26,1)=MOD($R$2+4,7)+1,AA26,""),AE28+1)</f>
        <v>45632</v>
      </c>
      <c r="AG28" s="46">
        <f>IF(AF28="",IF(WEEKDAY(AA26,1)=MOD($R$2+5,7)+1,AA26,""),AF28+1)</f>
        <v>45633</v>
      </c>
      <c r="AH28" s="47"/>
      <c r="AI28" s="24"/>
      <c r="AJ28" s="45"/>
      <c r="AK28" s="45"/>
      <c r="AL28" s="45"/>
      <c r="AM28" s="45"/>
    </row>
    <row r="29" ht="18.0" customHeight="1">
      <c r="A29" s="41"/>
      <c r="B29" s="42"/>
      <c r="C29" s="46">
        <f t="shared" ref="C29:C33" si="53">IF(I28="","",IF(MONTH(I28+1)&lt;&gt;MONTH(I28),"",I28+1))</f>
        <v>45543</v>
      </c>
      <c r="D29" s="46">
        <f t="shared" ref="D29:I29" si="49">IF(C29="","",IF(MONTH(C29+1)&lt;&gt;MONTH(C29),"",C29+1))</f>
        <v>45544</v>
      </c>
      <c r="E29" s="46">
        <f t="shared" si="49"/>
        <v>45545</v>
      </c>
      <c r="F29" s="46">
        <f t="shared" si="49"/>
        <v>45546</v>
      </c>
      <c r="G29" s="46">
        <f t="shared" si="49"/>
        <v>45547</v>
      </c>
      <c r="H29" s="46">
        <f t="shared" si="49"/>
        <v>45548</v>
      </c>
      <c r="I29" s="46">
        <f t="shared" si="49"/>
        <v>45549</v>
      </c>
      <c r="J29" s="5"/>
      <c r="K29" s="46">
        <f t="shared" ref="K29:K33" si="55">IF(Q28="","",IF(MONTH(Q28+1)&lt;&gt;MONTH(Q28),"",Q28+1))</f>
        <v>45571</v>
      </c>
      <c r="L29" s="46">
        <f t="shared" ref="L29:Q29" si="50">IF(K29="","",IF(MONTH(K29+1)&lt;&gt;MONTH(K29),"",K29+1))</f>
        <v>45572</v>
      </c>
      <c r="M29" s="46">
        <f t="shared" si="50"/>
        <v>45573</v>
      </c>
      <c r="N29" s="46">
        <f t="shared" si="50"/>
        <v>45574</v>
      </c>
      <c r="O29" s="46">
        <f t="shared" si="50"/>
        <v>45575</v>
      </c>
      <c r="P29" s="46">
        <f t="shared" si="50"/>
        <v>45576</v>
      </c>
      <c r="Q29" s="46">
        <f t="shared" si="50"/>
        <v>45577</v>
      </c>
      <c r="R29" s="5"/>
      <c r="S29" s="46">
        <f t="shared" ref="S29:S33" si="57">IF(Y28="","",IF(MONTH(Y28+1)&lt;&gt;MONTH(Y28),"",Y28+1))</f>
        <v>45599</v>
      </c>
      <c r="T29" s="46">
        <f t="shared" ref="T29:Y29" si="51">IF(S29="","",IF(MONTH(S29+1)&lt;&gt;MONTH(S29),"",S29+1))</f>
        <v>45600</v>
      </c>
      <c r="U29" s="46">
        <f t="shared" si="51"/>
        <v>45601</v>
      </c>
      <c r="V29" s="46">
        <f t="shared" si="51"/>
        <v>45602</v>
      </c>
      <c r="W29" s="46">
        <f t="shared" si="51"/>
        <v>45603</v>
      </c>
      <c r="X29" s="46">
        <f t="shared" si="51"/>
        <v>45604</v>
      </c>
      <c r="Y29" s="46">
        <f t="shared" si="51"/>
        <v>45605</v>
      </c>
      <c r="Z29" s="5"/>
      <c r="AA29" s="46">
        <f t="shared" ref="AA29:AA33" si="59">IF(AG28="","",IF(MONTH(AG28+1)&lt;&gt;MONTH(AG28),"",AG28+1))</f>
        <v>45634</v>
      </c>
      <c r="AB29" s="46">
        <f t="shared" ref="AB29:AG29" si="52">IF(AA29="","",IF(MONTH(AA29+1)&lt;&gt;MONTH(AA29),"",AA29+1))</f>
        <v>45635</v>
      </c>
      <c r="AC29" s="46">
        <f t="shared" si="52"/>
        <v>45636</v>
      </c>
      <c r="AD29" s="46">
        <f t="shared" si="52"/>
        <v>45637</v>
      </c>
      <c r="AE29" s="46">
        <f t="shared" si="52"/>
        <v>45638</v>
      </c>
      <c r="AF29" s="46">
        <f t="shared" si="52"/>
        <v>45639</v>
      </c>
      <c r="AG29" s="46">
        <f t="shared" si="52"/>
        <v>45640</v>
      </c>
      <c r="AH29" s="47"/>
      <c r="AI29" s="24"/>
      <c r="AJ29" s="45"/>
      <c r="AK29" s="45"/>
      <c r="AL29" s="45"/>
      <c r="AM29" s="45"/>
    </row>
    <row r="30" ht="18.0" customHeight="1">
      <c r="A30" s="41"/>
      <c r="B30" s="42"/>
      <c r="C30" s="46">
        <f t="shared" si="53"/>
        <v>45550</v>
      </c>
      <c r="D30" s="46">
        <f t="shared" ref="D30:I30" si="54">IF(C30="","",IF(MONTH(C30+1)&lt;&gt;MONTH(C30),"",C30+1))</f>
        <v>45551</v>
      </c>
      <c r="E30" s="46">
        <f t="shared" si="54"/>
        <v>45552</v>
      </c>
      <c r="F30" s="46">
        <f t="shared" si="54"/>
        <v>45553</v>
      </c>
      <c r="G30" s="46">
        <f t="shared" si="54"/>
        <v>45554</v>
      </c>
      <c r="H30" s="46">
        <f t="shared" si="54"/>
        <v>45555</v>
      </c>
      <c r="I30" s="46">
        <f t="shared" si="54"/>
        <v>45556</v>
      </c>
      <c r="J30" s="5"/>
      <c r="K30" s="46">
        <f t="shared" si="55"/>
        <v>45578</v>
      </c>
      <c r="L30" s="46">
        <f t="shared" ref="L30:Q30" si="56">IF(K30="","",IF(MONTH(K30+1)&lt;&gt;MONTH(K30),"",K30+1))</f>
        <v>45579</v>
      </c>
      <c r="M30" s="46">
        <f t="shared" si="56"/>
        <v>45580</v>
      </c>
      <c r="N30" s="46">
        <f t="shared" si="56"/>
        <v>45581</v>
      </c>
      <c r="O30" s="46">
        <f t="shared" si="56"/>
        <v>45582</v>
      </c>
      <c r="P30" s="46">
        <f t="shared" si="56"/>
        <v>45583</v>
      </c>
      <c r="Q30" s="46">
        <f t="shared" si="56"/>
        <v>45584</v>
      </c>
      <c r="R30" s="5"/>
      <c r="S30" s="46">
        <f t="shared" si="57"/>
        <v>45606</v>
      </c>
      <c r="T30" s="46">
        <f t="shared" ref="T30:Y30" si="58">IF(S30="","",IF(MONTH(S30+1)&lt;&gt;MONTH(S30),"",S30+1))</f>
        <v>45607</v>
      </c>
      <c r="U30" s="46">
        <f t="shared" si="58"/>
        <v>45608</v>
      </c>
      <c r="V30" s="46">
        <f t="shared" si="58"/>
        <v>45609</v>
      </c>
      <c r="W30" s="46">
        <f t="shared" si="58"/>
        <v>45610</v>
      </c>
      <c r="X30" s="46">
        <f t="shared" si="58"/>
        <v>45611</v>
      </c>
      <c r="Y30" s="46">
        <f t="shared" si="58"/>
        <v>45612</v>
      </c>
      <c r="Z30" s="5"/>
      <c r="AA30" s="46">
        <f t="shared" si="59"/>
        <v>45641</v>
      </c>
      <c r="AB30" s="46">
        <f t="shared" ref="AB30:AG30" si="60">IF(AA30="","",IF(MONTH(AA30+1)&lt;&gt;MONTH(AA30),"",AA30+1))</f>
        <v>45642</v>
      </c>
      <c r="AC30" s="46">
        <f t="shared" si="60"/>
        <v>45643</v>
      </c>
      <c r="AD30" s="46">
        <f t="shared" si="60"/>
        <v>45644</v>
      </c>
      <c r="AE30" s="46">
        <f t="shared" si="60"/>
        <v>45645</v>
      </c>
      <c r="AF30" s="46">
        <f t="shared" si="60"/>
        <v>45646</v>
      </c>
      <c r="AG30" s="46">
        <f t="shared" si="60"/>
        <v>45647</v>
      </c>
      <c r="AH30" s="47"/>
      <c r="AI30" s="24"/>
      <c r="AJ30" s="45"/>
      <c r="AK30" s="45"/>
      <c r="AL30" s="45"/>
      <c r="AM30" s="45"/>
    </row>
    <row r="31" ht="18.0" customHeight="1">
      <c r="A31" s="41"/>
      <c r="B31" s="42"/>
      <c r="C31" s="46">
        <f t="shared" si="53"/>
        <v>45557</v>
      </c>
      <c r="D31" s="46">
        <f t="shared" ref="D31:I31" si="61">IF(C31="","",IF(MONTH(C31+1)&lt;&gt;MONTH(C31),"",C31+1))</f>
        <v>45558</v>
      </c>
      <c r="E31" s="46">
        <f t="shared" si="61"/>
        <v>45559</v>
      </c>
      <c r="F31" s="46">
        <f t="shared" si="61"/>
        <v>45560</v>
      </c>
      <c r="G31" s="46">
        <f t="shared" si="61"/>
        <v>45561</v>
      </c>
      <c r="H31" s="46">
        <f t="shared" si="61"/>
        <v>45562</v>
      </c>
      <c r="I31" s="46">
        <f t="shared" si="61"/>
        <v>45563</v>
      </c>
      <c r="J31" s="5"/>
      <c r="K31" s="46">
        <f t="shared" si="55"/>
        <v>45585</v>
      </c>
      <c r="L31" s="46">
        <f t="shared" ref="L31:Q31" si="62">IF(K31="","",IF(MONTH(K31+1)&lt;&gt;MONTH(K31),"",K31+1))</f>
        <v>45586</v>
      </c>
      <c r="M31" s="46">
        <f t="shared" si="62"/>
        <v>45587</v>
      </c>
      <c r="N31" s="46">
        <f t="shared" si="62"/>
        <v>45588</v>
      </c>
      <c r="O31" s="46">
        <f t="shared" si="62"/>
        <v>45589</v>
      </c>
      <c r="P31" s="46">
        <f t="shared" si="62"/>
        <v>45590</v>
      </c>
      <c r="Q31" s="46">
        <f t="shared" si="62"/>
        <v>45591</v>
      </c>
      <c r="R31" s="5"/>
      <c r="S31" s="46">
        <f t="shared" si="57"/>
        <v>45613</v>
      </c>
      <c r="T31" s="46">
        <f t="shared" ref="T31:Y31" si="63">IF(S31="","",IF(MONTH(S31+1)&lt;&gt;MONTH(S31),"",S31+1))</f>
        <v>45614</v>
      </c>
      <c r="U31" s="46">
        <f t="shared" si="63"/>
        <v>45615</v>
      </c>
      <c r="V31" s="46">
        <f t="shared" si="63"/>
        <v>45616</v>
      </c>
      <c r="W31" s="46">
        <f t="shared" si="63"/>
        <v>45617</v>
      </c>
      <c r="X31" s="46">
        <f t="shared" si="63"/>
        <v>45618</v>
      </c>
      <c r="Y31" s="46">
        <f t="shared" si="63"/>
        <v>45619</v>
      </c>
      <c r="Z31" s="5"/>
      <c r="AA31" s="46">
        <f t="shared" si="59"/>
        <v>45648</v>
      </c>
      <c r="AB31" s="46">
        <f t="shared" ref="AB31:AG31" si="64">IF(AA31="","",IF(MONTH(AA31+1)&lt;&gt;MONTH(AA31),"",AA31+1))</f>
        <v>45649</v>
      </c>
      <c r="AC31" s="46">
        <f t="shared" si="64"/>
        <v>45650</v>
      </c>
      <c r="AD31" s="46">
        <f t="shared" si="64"/>
        <v>45651</v>
      </c>
      <c r="AE31" s="46">
        <f t="shared" si="64"/>
        <v>45652</v>
      </c>
      <c r="AF31" s="46">
        <f t="shared" si="64"/>
        <v>45653</v>
      </c>
      <c r="AG31" s="46">
        <f t="shared" si="64"/>
        <v>45654</v>
      </c>
      <c r="AH31" s="47"/>
      <c r="AI31" s="24"/>
      <c r="AJ31" s="45"/>
      <c r="AK31" s="45"/>
      <c r="AL31" s="45"/>
      <c r="AM31" s="45"/>
    </row>
    <row r="32" ht="18.0" customHeight="1">
      <c r="A32" s="41"/>
      <c r="B32" s="42"/>
      <c r="C32" s="46">
        <f t="shared" si="53"/>
        <v>45564</v>
      </c>
      <c r="D32" s="46">
        <f t="shared" ref="D32:I32" si="65">IF(C32="","",IF(MONTH(C32+1)&lt;&gt;MONTH(C32),"",C32+1))</f>
        <v>45565</v>
      </c>
      <c r="E32" s="46" t="str">
        <f t="shared" si="65"/>
        <v/>
      </c>
      <c r="F32" s="46" t="str">
        <f t="shared" si="65"/>
        <v/>
      </c>
      <c r="G32" s="46" t="str">
        <f t="shared" si="65"/>
        <v/>
      </c>
      <c r="H32" s="46" t="str">
        <f t="shared" si="65"/>
        <v/>
      </c>
      <c r="I32" s="46" t="str">
        <f t="shared" si="65"/>
        <v/>
      </c>
      <c r="J32" s="5"/>
      <c r="K32" s="46">
        <f t="shared" si="55"/>
        <v>45592</v>
      </c>
      <c r="L32" s="46">
        <f t="shared" ref="L32:Q32" si="66">IF(K32="","",IF(MONTH(K32+1)&lt;&gt;MONTH(K32),"",K32+1))</f>
        <v>45593</v>
      </c>
      <c r="M32" s="46">
        <f t="shared" si="66"/>
        <v>45594</v>
      </c>
      <c r="N32" s="46">
        <f t="shared" si="66"/>
        <v>45595</v>
      </c>
      <c r="O32" s="46">
        <f t="shared" si="66"/>
        <v>45596</v>
      </c>
      <c r="P32" s="46" t="str">
        <f t="shared" si="66"/>
        <v/>
      </c>
      <c r="Q32" s="46" t="str">
        <f t="shared" si="66"/>
        <v/>
      </c>
      <c r="R32" s="5"/>
      <c r="S32" s="46">
        <f t="shared" si="57"/>
        <v>45620</v>
      </c>
      <c r="T32" s="46">
        <f t="shared" ref="T32:Y32" si="67">IF(S32="","",IF(MONTH(S32+1)&lt;&gt;MONTH(S32),"",S32+1))</f>
        <v>45621</v>
      </c>
      <c r="U32" s="46">
        <f t="shared" si="67"/>
        <v>45622</v>
      </c>
      <c r="V32" s="46">
        <f t="shared" si="67"/>
        <v>45623</v>
      </c>
      <c r="W32" s="46">
        <f t="shared" si="67"/>
        <v>45624</v>
      </c>
      <c r="X32" s="46">
        <f t="shared" si="67"/>
        <v>45625</v>
      </c>
      <c r="Y32" s="46">
        <f t="shared" si="67"/>
        <v>45626</v>
      </c>
      <c r="Z32" s="5"/>
      <c r="AA32" s="46">
        <f t="shared" si="59"/>
        <v>45655</v>
      </c>
      <c r="AB32" s="46">
        <f t="shared" ref="AB32:AG32" si="68">IF(AA32="","",IF(MONTH(AA32+1)&lt;&gt;MONTH(AA32),"",AA32+1))</f>
        <v>45656</v>
      </c>
      <c r="AC32" s="46">
        <f t="shared" si="68"/>
        <v>45657</v>
      </c>
      <c r="AD32" s="46" t="str">
        <f t="shared" si="68"/>
        <v/>
      </c>
      <c r="AE32" s="46" t="str">
        <f t="shared" si="68"/>
        <v/>
      </c>
      <c r="AF32" s="46" t="str">
        <f t="shared" si="68"/>
        <v/>
      </c>
      <c r="AG32" s="46" t="str">
        <f t="shared" si="68"/>
        <v/>
      </c>
      <c r="AH32" s="47"/>
      <c r="AI32" s="24"/>
      <c r="AJ32" s="45"/>
      <c r="AK32" s="45"/>
      <c r="AL32" s="45"/>
      <c r="AM32" s="45"/>
    </row>
    <row r="33" ht="18.0" customHeight="1">
      <c r="A33" s="41"/>
      <c r="B33" s="42"/>
      <c r="C33" s="52" t="str">
        <f t="shared" si="53"/>
        <v/>
      </c>
      <c r="D33" s="52" t="str">
        <f t="shared" ref="D33:I33" si="69">IF(C33="","",IF(MONTH(C33+1)&lt;&gt;MONTH(C33),"",C33+1))</f>
        <v/>
      </c>
      <c r="E33" s="52" t="str">
        <f t="shared" si="69"/>
        <v/>
      </c>
      <c r="F33" s="52" t="str">
        <f t="shared" si="69"/>
        <v/>
      </c>
      <c r="G33" s="52" t="str">
        <f t="shared" si="69"/>
        <v/>
      </c>
      <c r="H33" s="52" t="str">
        <f t="shared" si="69"/>
        <v/>
      </c>
      <c r="I33" s="52" t="str">
        <f t="shared" si="69"/>
        <v/>
      </c>
      <c r="J33" s="53"/>
      <c r="K33" s="52" t="str">
        <f t="shared" si="55"/>
        <v/>
      </c>
      <c r="L33" s="52" t="str">
        <f t="shared" ref="L33:Q33" si="70">IF(K33="","",IF(MONTH(K33+1)&lt;&gt;MONTH(K33),"",K33+1))</f>
        <v/>
      </c>
      <c r="M33" s="52" t="str">
        <f t="shared" si="70"/>
        <v/>
      </c>
      <c r="N33" s="52" t="str">
        <f t="shared" si="70"/>
        <v/>
      </c>
      <c r="O33" s="52" t="str">
        <f t="shared" si="70"/>
        <v/>
      </c>
      <c r="P33" s="52" t="str">
        <f t="shared" si="70"/>
        <v/>
      </c>
      <c r="Q33" s="52" t="str">
        <f t="shared" si="70"/>
        <v/>
      </c>
      <c r="R33" s="53"/>
      <c r="S33" s="52" t="str">
        <f t="shared" si="57"/>
        <v/>
      </c>
      <c r="T33" s="52" t="str">
        <f t="shared" ref="T33:Y33" si="71">IF(S33="","",IF(MONTH(S33+1)&lt;&gt;MONTH(S33),"",S33+1))</f>
        <v/>
      </c>
      <c r="U33" s="52" t="str">
        <f t="shared" si="71"/>
        <v/>
      </c>
      <c r="V33" s="52" t="str">
        <f t="shared" si="71"/>
        <v/>
      </c>
      <c r="W33" s="52" t="str">
        <f t="shared" si="71"/>
        <v/>
      </c>
      <c r="X33" s="52" t="str">
        <f t="shared" si="71"/>
        <v/>
      </c>
      <c r="Y33" s="52" t="str">
        <f t="shared" si="71"/>
        <v/>
      </c>
      <c r="Z33" s="53"/>
      <c r="AA33" s="52" t="str">
        <f t="shared" si="59"/>
        <v/>
      </c>
      <c r="AB33" s="52" t="str">
        <f t="shared" ref="AB33:AG33" si="72">IF(AA33="","",IF(MONTH(AA33+1)&lt;&gt;MONTH(AA33),"",AA33+1))</f>
        <v/>
      </c>
      <c r="AC33" s="52" t="str">
        <f t="shared" si="72"/>
        <v/>
      </c>
      <c r="AD33" s="52" t="str">
        <f t="shared" si="72"/>
        <v/>
      </c>
      <c r="AE33" s="52" t="str">
        <f t="shared" si="72"/>
        <v/>
      </c>
      <c r="AF33" s="52" t="str">
        <f t="shared" si="72"/>
        <v/>
      </c>
      <c r="AG33" s="52" t="str">
        <f t="shared" si="72"/>
        <v/>
      </c>
      <c r="AH33" s="47"/>
      <c r="AI33" s="24"/>
      <c r="AJ33" s="45"/>
      <c r="AK33" s="45"/>
      <c r="AL33" s="45"/>
      <c r="AM33" s="45"/>
    </row>
    <row r="34" ht="10.5" customHeight="1">
      <c r="A34" s="24"/>
      <c r="B34" s="25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24"/>
      <c r="AJ34" s="4"/>
      <c r="AK34" s="4"/>
      <c r="AL34" s="4"/>
      <c r="AM34" s="4"/>
    </row>
    <row r="35" ht="27.0" customHeight="1">
      <c r="A35" s="54"/>
      <c r="B35" s="55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4"/>
      <c r="AJ35" s="4"/>
      <c r="AK35" s="4"/>
      <c r="AL35" s="4"/>
      <c r="AM35" s="4"/>
    </row>
    <row r="36" ht="12.0" customHeight="1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4"/>
      <c r="AK36" s="4"/>
      <c r="AL36" s="4"/>
      <c r="AM36" s="4"/>
    </row>
    <row r="37" ht="12.0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ht="10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ht="10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ht="10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ht="10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ht="10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ht="10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ht="10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ht="10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ht="10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ht="10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ht="10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ht="10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ht="10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ht="10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ht="10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ht="10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ht="10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ht="10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ht="10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ht="10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ht="10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ht="10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ht="10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ht="10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ht="10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ht="10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ht="10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ht="10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ht="10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ht="10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ht="10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</row>
    <row r="69" ht="10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</row>
    <row r="70" ht="10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</row>
    <row r="71" ht="10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</row>
    <row r="72" ht="10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</row>
    <row r="73" ht="10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ht="10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  <row r="75" ht="10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</row>
    <row r="76" ht="10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ht="10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ht="10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ht="10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ht="10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ht="10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ht="10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ht="10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ht="10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ht="10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ht="10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ht="10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ht="10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ht="10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ht="10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ht="10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ht="10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ht="10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ht="10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</row>
    <row r="95" ht="10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</row>
    <row r="96" ht="10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</row>
    <row r="97" ht="10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</row>
    <row r="98" ht="10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</row>
    <row r="99" ht="10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</row>
    <row r="100" ht="10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</row>
    <row r="101" ht="10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ht="10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ht="10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</row>
    <row r="104" ht="10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</row>
    <row r="105" ht="10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</row>
    <row r="106" ht="10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</row>
    <row r="107" ht="10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</row>
    <row r="108" ht="10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</row>
    <row r="109" ht="10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</row>
    <row r="110" ht="10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</row>
    <row r="111" ht="10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</row>
    <row r="112" ht="10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ht="10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ht="10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ht="10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ht="10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ht="10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ht="10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ht="10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ht="10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ht="10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ht="10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ht="10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ht="10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ht="10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ht="10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ht="10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ht="10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ht="10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ht="10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ht="10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ht="10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ht="10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ht="10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ht="10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ht="10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ht="10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ht="10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ht="10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ht="10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ht="10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ht="10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ht="10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ht="10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ht="10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ht="10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ht="10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ht="10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ht="10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ht="10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ht="10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ht="10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ht="10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ht="10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ht="10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ht="10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ht="10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ht="10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ht="10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ht="10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ht="10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ht="10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ht="10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ht="10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ht="10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ht="10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ht="10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ht="10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ht="10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ht="10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ht="10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ht="10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ht="10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ht="10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ht="10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ht="10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ht="10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ht="10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ht="10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ht="10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ht="10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  <row r="182" ht="10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</row>
    <row r="183" ht="10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</row>
    <row r="184" ht="10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</row>
    <row r="185" ht="10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</row>
    <row r="186" ht="10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</row>
    <row r="187" ht="10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</row>
    <row r="188" ht="10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</row>
    <row r="189" ht="10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</row>
    <row r="190" ht="10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</row>
    <row r="191" ht="10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</row>
    <row r="192" ht="10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</row>
    <row r="193" ht="10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</row>
    <row r="194" ht="10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</row>
    <row r="195" ht="10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</row>
    <row r="196" ht="10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</row>
    <row r="197" ht="10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</row>
    <row r="198" ht="10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</row>
    <row r="199" ht="10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</row>
    <row r="200" ht="10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</row>
    <row r="201" ht="10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</row>
    <row r="202" ht="10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</row>
    <row r="203" ht="10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</row>
    <row r="204" ht="10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</row>
    <row r="205" ht="10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</row>
    <row r="206" ht="10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</row>
    <row r="207" ht="10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</row>
    <row r="208" ht="10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</row>
    <row r="209" ht="10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</row>
    <row r="210" ht="10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</row>
    <row r="211" ht="10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</row>
    <row r="212" ht="10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</row>
    <row r="213" ht="10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</row>
    <row r="214" ht="10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</row>
    <row r="215" ht="10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</row>
    <row r="216" ht="10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</row>
    <row r="217" ht="10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</row>
    <row r="218" ht="10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</row>
    <row r="219" ht="10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</row>
    <row r="220" ht="10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</row>
    <row r="221" ht="10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</row>
    <row r="222" ht="10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</row>
    <row r="223" ht="10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</row>
    <row r="224" ht="10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</row>
    <row r="225" ht="10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</row>
    <row r="226" ht="10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</row>
    <row r="227" ht="10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</row>
    <row r="228" ht="10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</row>
    <row r="229" ht="10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</row>
    <row r="230" ht="10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</row>
    <row r="231" ht="10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</row>
    <row r="232" ht="10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</row>
    <row r="233" ht="10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</row>
    <row r="234" ht="10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</row>
    <row r="235" ht="10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</row>
    <row r="236" ht="10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</row>
    <row r="237" ht="10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</row>
    <row r="238" ht="10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</row>
    <row r="239" ht="10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</row>
    <row r="240" ht="10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</row>
    <row r="241" ht="10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</row>
    <row r="242" ht="10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</row>
    <row r="243" ht="10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</row>
    <row r="244" ht="10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</row>
    <row r="245" ht="10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</row>
    <row r="246" ht="10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</row>
    <row r="247" ht="10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</row>
    <row r="248" ht="10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</row>
    <row r="249" ht="10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</row>
    <row r="250" ht="10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</row>
    <row r="251" ht="10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</row>
    <row r="252" ht="10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</row>
    <row r="253" ht="10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</row>
    <row r="254" ht="10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</row>
    <row r="255" ht="10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</row>
    <row r="256" ht="10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</row>
    <row r="257" ht="10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</row>
    <row r="258" ht="10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</row>
    <row r="259" ht="10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</row>
    <row r="260" ht="10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</row>
    <row r="261" ht="10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</row>
    <row r="262" ht="10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</row>
    <row r="263" ht="10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</row>
    <row r="264" ht="10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</row>
    <row r="265" ht="10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</row>
    <row r="266" ht="10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  <row r="267" ht="10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</row>
    <row r="268" ht="10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</row>
    <row r="269" ht="10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</row>
    <row r="270" ht="10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</row>
    <row r="271" ht="10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</row>
    <row r="272" ht="10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</row>
    <row r="273" ht="10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</row>
    <row r="274" ht="10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</row>
    <row r="275" ht="10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</row>
    <row r="276" ht="10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</row>
    <row r="277" ht="10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</row>
    <row r="278" ht="10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</row>
    <row r="279" ht="10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</row>
    <row r="280" ht="10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</row>
    <row r="281" ht="10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</row>
    <row r="282" ht="10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</row>
    <row r="283" ht="10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</row>
    <row r="284" ht="10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</row>
    <row r="285" ht="10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</row>
    <row r="286" ht="10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</row>
    <row r="287" ht="10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</row>
    <row r="288" ht="10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</row>
    <row r="289" ht="10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</row>
    <row r="290" ht="10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</row>
    <row r="291" ht="10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</row>
    <row r="292" ht="10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</row>
    <row r="293" ht="10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</row>
    <row r="294" ht="10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</row>
    <row r="295" ht="10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</row>
    <row r="296" ht="10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</row>
    <row r="297" ht="10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</row>
    <row r="298" ht="10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</row>
    <row r="299" ht="10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</row>
    <row r="300" ht="10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</row>
    <row r="301" ht="10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</row>
    <row r="302" ht="10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</row>
    <row r="303" ht="10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</row>
    <row r="304" ht="10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</row>
    <row r="305" ht="10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</row>
    <row r="306" ht="10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</row>
    <row r="307" ht="10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</row>
    <row r="308" ht="10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</row>
    <row r="309" ht="10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  <row r="310" ht="10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</row>
    <row r="311" ht="10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</row>
    <row r="312" ht="10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</row>
    <row r="313" ht="10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</row>
    <row r="314" ht="10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</row>
    <row r="315" ht="10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</row>
    <row r="316" ht="10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</row>
    <row r="317" ht="10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</row>
    <row r="318" ht="10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</row>
    <row r="319" ht="10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</row>
    <row r="320" ht="10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</row>
    <row r="321" ht="10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</row>
    <row r="322" ht="10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</row>
    <row r="323" ht="10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</row>
    <row r="324" ht="10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</row>
    <row r="325" ht="10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</row>
    <row r="326" ht="10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</row>
    <row r="327" ht="10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</row>
    <row r="328" ht="10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</row>
    <row r="329" ht="10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</row>
    <row r="330" ht="10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</row>
    <row r="331" ht="10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</row>
    <row r="332" ht="10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</row>
    <row r="333" ht="10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</row>
    <row r="334" ht="10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</row>
    <row r="335" ht="10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</row>
    <row r="336" ht="10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</row>
    <row r="337" ht="10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</row>
    <row r="338" ht="10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</row>
    <row r="339" ht="10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</row>
    <row r="340" ht="10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</row>
    <row r="341" ht="10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</row>
    <row r="342" ht="10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</row>
    <row r="343" ht="10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</row>
    <row r="344" ht="10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</row>
    <row r="345" ht="10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</row>
    <row r="346" ht="10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</row>
    <row r="347" ht="10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</row>
    <row r="348" ht="10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</row>
    <row r="349" ht="10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</row>
    <row r="350" ht="10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</row>
    <row r="351" ht="10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</row>
    <row r="352" ht="10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</row>
    <row r="353" ht="10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</row>
    <row r="354" ht="10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</row>
    <row r="355" ht="10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</row>
    <row r="356" ht="10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</row>
    <row r="357" ht="10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</row>
    <row r="358" ht="10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</row>
    <row r="359" ht="10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</row>
    <row r="360" ht="10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</row>
    <row r="361" ht="10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</row>
    <row r="362" ht="10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</row>
    <row r="363" ht="10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</row>
    <row r="364" ht="10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</row>
    <row r="365" ht="10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</row>
    <row r="366" ht="10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</row>
    <row r="367" ht="10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</row>
    <row r="368" ht="10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</row>
    <row r="369" ht="10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</row>
    <row r="370" ht="10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</row>
    <row r="371" ht="10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</row>
    <row r="372" ht="10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</row>
    <row r="373" ht="10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</row>
    <row r="374" ht="10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</row>
    <row r="375" ht="10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</row>
    <row r="376" ht="10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</row>
    <row r="377" ht="10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</row>
    <row r="378" ht="10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</row>
    <row r="379" ht="10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</row>
    <row r="380" ht="10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</row>
    <row r="381" ht="10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</row>
    <row r="382" ht="10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</row>
    <row r="383" ht="10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</row>
    <row r="384" ht="10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</row>
    <row r="385" ht="10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</row>
    <row r="386" ht="10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</row>
    <row r="387" ht="10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</row>
    <row r="388" ht="10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</row>
    <row r="389" ht="10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</row>
    <row r="390" ht="10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</row>
    <row r="391" ht="10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</row>
    <row r="392" ht="10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</row>
    <row r="393" ht="10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</row>
    <row r="394" ht="10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</row>
    <row r="395" ht="10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</row>
    <row r="396" ht="10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</row>
    <row r="397" ht="10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</row>
    <row r="398" ht="10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</row>
    <row r="399" ht="10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</row>
    <row r="400" ht="10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</row>
    <row r="401" ht="10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</row>
    <row r="402" ht="10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</row>
    <row r="403" ht="10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</row>
    <row r="404" ht="10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</row>
    <row r="405" ht="10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</row>
    <row r="406" ht="10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</row>
    <row r="407" ht="10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</row>
    <row r="408" ht="10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</row>
    <row r="409" ht="10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</row>
    <row r="410" ht="10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</row>
    <row r="411" ht="10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</row>
    <row r="412" ht="10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</row>
    <row r="413" ht="10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</row>
    <row r="414" ht="10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</row>
    <row r="415" ht="10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</row>
    <row r="416" ht="10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</row>
    <row r="417" ht="10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</row>
    <row r="418" ht="10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</row>
    <row r="419" ht="10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</row>
    <row r="420" ht="10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</row>
    <row r="421" ht="10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</row>
    <row r="422" ht="10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</row>
    <row r="423" ht="10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</row>
    <row r="424" ht="10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</row>
    <row r="425" ht="10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</row>
    <row r="426" ht="10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</row>
    <row r="427" ht="10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</row>
    <row r="428" ht="10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</row>
    <row r="429" ht="10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</row>
    <row r="430" ht="10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</row>
    <row r="431" ht="10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</row>
    <row r="432" ht="10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</row>
    <row r="433" ht="10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</row>
    <row r="434" ht="10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</row>
    <row r="435" ht="10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</row>
    <row r="436" ht="10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</row>
    <row r="437" ht="10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</row>
    <row r="438" ht="10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</row>
    <row r="439" ht="10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</row>
    <row r="440" ht="10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</row>
    <row r="441" ht="10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</row>
    <row r="442" ht="10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</row>
    <row r="443" ht="10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</row>
    <row r="444" ht="10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</row>
    <row r="445" ht="10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</row>
    <row r="446" ht="10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</row>
    <row r="447" ht="10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</row>
    <row r="448" ht="10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</row>
    <row r="449" ht="10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</row>
    <row r="450" ht="10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</row>
    <row r="451" ht="10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</row>
    <row r="452" ht="10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</row>
    <row r="453" ht="10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</row>
    <row r="454" ht="10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</row>
    <row r="455" ht="10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</row>
    <row r="456" ht="10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</row>
    <row r="457" ht="10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</row>
    <row r="458" ht="10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</row>
    <row r="459" ht="10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</row>
    <row r="460" ht="10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</row>
    <row r="461" ht="10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</row>
    <row r="462" ht="10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</row>
    <row r="463" ht="10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</row>
    <row r="464" ht="10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</row>
    <row r="465" ht="10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</row>
    <row r="466" ht="10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</row>
    <row r="467" ht="10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</row>
    <row r="468" ht="10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</row>
    <row r="469" ht="10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</row>
    <row r="470" ht="10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</row>
    <row r="471" ht="10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</row>
    <row r="472" ht="10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</row>
    <row r="473" ht="10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</row>
    <row r="474" ht="10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</row>
    <row r="475" ht="10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</row>
    <row r="476" ht="10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</row>
    <row r="477" ht="10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</row>
    <row r="478" ht="10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</row>
    <row r="479" ht="10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</row>
    <row r="480" ht="10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</row>
    <row r="481" ht="10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</row>
    <row r="482" ht="10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</row>
    <row r="483" ht="10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</row>
    <row r="484" ht="10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</row>
    <row r="485" ht="10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</row>
    <row r="486" ht="10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</row>
    <row r="487" ht="10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</row>
    <row r="488" ht="10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</row>
    <row r="489" ht="10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</row>
    <row r="490" ht="10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</row>
    <row r="491" ht="10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</row>
    <row r="492" ht="10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</row>
    <row r="493" ht="10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</row>
    <row r="494" ht="10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</row>
    <row r="495" ht="10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</row>
    <row r="496" ht="10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</row>
    <row r="497" ht="10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</row>
    <row r="498" ht="10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</row>
    <row r="499" ht="10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</row>
    <row r="500" ht="10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</row>
    <row r="501" ht="10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</row>
    <row r="502" ht="10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</row>
    <row r="503" ht="10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</row>
    <row r="504" ht="10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</row>
    <row r="505" ht="10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</row>
    <row r="506" ht="10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</row>
    <row r="507" ht="10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</row>
    <row r="508" ht="10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</row>
    <row r="509" ht="10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</row>
    <row r="510" ht="10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</row>
    <row r="511" ht="10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</row>
    <row r="512" ht="10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</row>
    <row r="513" ht="10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</row>
    <row r="514" ht="10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</row>
    <row r="515" ht="10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</row>
    <row r="516" ht="10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</row>
    <row r="517" ht="10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</row>
    <row r="518" ht="10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</row>
    <row r="519" ht="10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</row>
    <row r="520" ht="10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</row>
    <row r="521" ht="10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</row>
    <row r="522" ht="10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</row>
    <row r="523" ht="10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</row>
    <row r="524" ht="10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</row>
    <row r="525" ht="10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</row>
    <row r="526" ht="10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</row>
    <row r="527" ht="10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</row>
    <row r="528" ht="10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</row>
    <row r="529" ht="10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</row>
    <row r="530" ht="10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</row>
    <row r="531" ht="10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</row>
    <row r="532" ht="10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</row>
    <row r="533" ht="10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</row>
    <row r="534" ht="10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</row>
    <row r="535" ht="10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</row>
    <row r="536" ht="10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</row>
    <row r="537" ht="10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</row>
    <row r="538" ht="10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</row>
    <row r="539" ht="10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</row>
    <row r="540" ht="10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</row>
    <row r="541" ht="10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</row>
    <row r="542" ht="10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</row>
    <row r="543" ht="10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</row>
    <row r="544" ht="10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</row>
    <row r="545" ht="10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</row>
    <row r="546" ht="10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</row>
    <row r="547" ht="10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</row>
    <row r="548" ht="10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</row>
    <row r="549" ht="10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</row>
    <row r="550" ht="10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</row>
    <row r="551" ht="10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</row>
    <row r="552" ht="10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</row>
    <row r="553" ht="10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</row>
    <row r="554" ht="10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</row>
    <row r="555" ht="10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</row>
    <row r="556" ht="10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</row>
    <row r="557" ht="10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</row>
    <row r="558" ht="10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</row>
    <row r="559" ht="10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</row>
    <row r="560" ht="10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</row>
    <row r="561" ht="10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</row>
    <row r="562" ht="10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</row>
    <row r="563" ht="10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</row>
    <row r="564" ht="10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</row>
    <row r="565" ht="10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</row>
    <row r="566" ht="10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</row>
    <row r="567" ht="10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</row>
    <row r="568" ht="10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</row>
    <row r="569" ht="10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</row>
    <row r="570" ht="10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</row>
    <row r="571" ht="10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</row>
    <row r="572" ht="10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</row>
    <row r="573" ht="10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</row>
    <row r="574" ht="10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</row>
    <row r="575" ht="10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</row>
    <row r="576" ht="10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</row>
    <row r="577" ht="10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</row>
    <row r="578" ht="10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</row>
    <row r="579" ht="10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</row>
    <row r="580" ht="10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</row>
    <row r="581" ht="10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</row>
    <row r="582" ht="10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</row>
    <row r="583" ht="10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</row>
    <row r="584" ht="10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</row>
    <row r="585" ht="10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</row>
    <row r="586" ht="10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</row>
    <row r="587" ht="10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</row>
    <row r="588" ht="10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</row>
    <row r="589" ht="10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</row>
    <row r="590" ht="10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</row>
    <row r="591" ht="10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</row>
    <row r="592" ht="10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</row>
    <row r="593" ht="10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</row>
    <row r="594" ht="10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</row>
    <row r="595" ht="10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</row>
    <row r="596" ht="10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</row>
    <row r="597" ht="10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</row>
    <row r="598" ht="10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</row>
    <row r="599" ht="10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</row>
    <row r="600" ht="10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</row>
    <row r="601" ht="10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</row>
    <row r="602" ht="10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</row>
    <row r="603" ht="10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</row>
    <row r="604" ht="10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</row>
    <row r="605" ht="10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</row>
    <row r="606" ht="10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</row>
    <row r="607" ht="10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</row>
    <row r="608" ht="10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</row>
    <row r="609" ht="10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</row>
    <row r="610" ht="10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</row>
    <row r="611" ht="10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</row>
    <row r="612" ht="10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</row>
    <row r="613" ht="10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</row>
    <row r="614" ht="10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</row>
    <row r="615" ht="10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</row>
    <row r="616" ht="10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</row>
    <row r="617" ht="10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</row>
    <row r="618" ht="10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</row>
    <row r="619" ht="10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</row>
    <row r="620" ht="10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</row>
    <row r="621" ht="10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</row>
    <row r="622" ht="10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</row>
    <row r="623" ht="10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</row>
    <row r="624" ht="10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</row>
    <row r="625" ht="10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</row>
    <row r="626" ht="10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</row>
    <row r="627" ht="10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</row>
    <row r="628" ht="10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</row>
    <row r="629" ht="10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</row>
    <row r="630" ht="10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</row>
    <row r="631" ht="10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</row>
    <row r="632" ht="10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</row>
    <row r="633" ht="10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</row>
    <row r="634" ht="10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</row>
    <row r="635" ht="10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</row>
    <row r="636" ht="10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</row>
    <row r="637" ht="10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</row>
    <row r="638" ht="10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</row>
    <row r="639" ht="10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</row>
    <row r="640" ht="10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</row>
    <row r="641" ht="10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</row>
    <row r="642" ht="10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</row>
    <row r="643" ht="10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</row>
    <row r="644" ht="10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</row>
    <row r="645" ht="10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</row>
    <row r="646" ht="10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</row>
    <row r="647" ht="10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</row>
    <row r="648" ht="10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</row>
    <row r="649" ht="10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</row>
    <row r="650" ht="10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</row>
    <row r="651" ht="10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</row>
    <row r="652" ht="10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</row>
    <row r="653" ht="10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</row>
    <row r="654" ht="10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</row>
    <row r="655" ht="10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</row>
    <row r="656" ht="10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</row>
    <row r="657" ht="10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</row>
    <row r="658" ht="10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</row>
    <row r="659" ht="10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</row>
    <row r="660" ht="10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</row>
    <row r="661" ht="10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</row>
    <row r="662" ht="10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</row>
    <row r="663" ht="10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</row>
    <row r="664" ht="10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</row>
    <row r="665" ht="10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</row>
    <row r="666" ht="10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</row>
    <row r="667" ht="10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</row>
    <row r="668" ht="10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</row>
    <row r="669" ht="10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</row>
    <row r="670" ht="10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</row>
    <row r="671" ht="10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</row>
    <row r="672" ht="10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</row>
    <row r="673" ht="10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</row>
    <row r="674" ht="10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</row>
    <row r="675" ht="10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</row>
    <row r="676" ht="10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</row>
    <row r="677" ht="10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</row>
    <row r="678" ht="10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</row>
    <row r="679" ht="10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</row>
    <row r="680" ht="10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</row>
    <row r="681" ht="10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</row>
    <row r="682" ht="10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</row>
    <row r="683" ht="10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</row>
    <row r="684" ht="10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</row>
    <row r="685" ht="10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</row>
    <row r="686" ht="10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</row>
    <row r="687" ht="10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</row>
    <row r="688" ht="10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</row>
    <row r="689" ht="10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</row>
    <row r="690" ht="10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</row>
    <row r="691" ht="10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</row>
    <row r="692" ht="10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</row>
    <row r="693" ht="10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</row>
    <row r="694" ht="10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</row>
    <row r="695" ht="10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</row>
    <row r="696" ht="10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</row>
    <row r="697" ht="10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</row>
    <row r="698" ht="10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</row>
    <row r="699" ht="10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</row>
    <row r="700" ht="10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</row>
    <row r="701" ht="10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</row>
    <row r="702" ht="10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</row>
    <row r="703" ht="10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</row>
    <row r="704" ht="10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</row>
    <row r="705" ht="10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</row>
    <row r="706" ht="10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</row>
    <row r="707" ht="10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</row>
    <row r="708" ht="10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</row>
    <row r="709" ht="10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</row>
    <row r="710" ht="10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</row>
    <row r="711" ht="10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</row>
    <row r="712" ht="10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</row>
    <row r="713" ht="10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</row>
    <row r="714" ht="10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</row>
    <row r="715" ht="10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</row>
    <row r="716" ht="10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</row>
    <row r="717" ht="10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</row>
    <row r="718" ht="10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</row>
    <row r="719" ht="10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</row>
    <row r="720" ht="10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</row>
    <row r="721" ht="10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</row>
    <row r="722" ht="10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</row>
    <row r="723" ht="10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</row>
    <row r="724" ht="10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</row>
    <row r="725" ht="10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</row>
    <row r="726" ht="10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</row>
    <row r="727" ht="10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</row>
    <row r="728" ht="10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</row>
    <row r="729" ht="10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</row>
    <row r="730" ht="10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</row>
    <row r="731" ht="10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</row>
    <row r="732" ht="10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</row>
    <row r="733" ht="10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</row>
    <row r="734" ht="10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</row>
    <row r="735" ht="10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</row>
    <row r="736" ht="10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</row>
    <row r="737" ht="10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</row>
    <row r="738" ht="10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</row>
    <row r="739" ht="10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</row>
    <row r="740" ht="10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</row>
    <row r="741" ht="10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</row>
    <row r="742" ht="10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</row>
    <row r="743" ht="10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</row>
    <row r="744" ht="10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</row>
    <row r="745" ht="10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</row>
    <row r="746" ht="10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</row>
    <row r="747" ht="10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</row>
    <row r="748" ht="10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</row>
    <row r="749" ht="10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</row>
    <row r="750" ht="10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</row>
    <row r="751" ht="10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</row>
    <row r="752" ht="10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</row>
    <row r="753" ht="10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</row>
    <row r="754" ht="10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</row>
    <row r="755" ht="10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</row>
    <row r="756" ht="10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</row>
    <row r="757" ht="10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</row>
    <row r="758" ht="10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</row>
    <row r="759" ht="10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</row>
    <row r="760" ht="10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</row>
    <row r="761" ht="10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</row>
    <row r="762" ht="10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</row>
    <row r="763" ht="10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</row>
    <row r="764" ht="10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</row>
    <row r="765" ht="10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</row>
    <row r="766" ht="10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</row>
    <row r="767" ht="10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</row>
    <row r="768" ht="10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</row>
    <row r="769" ht="10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</row>
    <row r="770" ht="10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</row>
    <row r="771" ht="10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</row>
    <row r="772" ht="10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</row>
    <row r="773" ht="10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</row>
    <row r="774" ht="10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</row>
    <row r="775" ht="10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</row>
    <row r="776" ht="10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</row>
    <row r="777" ht="10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</row>
    <row r="778" ht="10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</row>
    <row r="779" ht="10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</row>
    <row r="780" ht="10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</row>
    <row r="781" ht="10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</row>
    <row r="782" ht="10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</row>
    <row r="783" ht="10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</row>
    <row r="784" ht="10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</row>
    <row r="785" ht="10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</row>
    <row r="786" ht="10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</row>
    <row r="787" ht="10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</row>
    <row r="788" ht="10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</row>
    <row r="789" ht="10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</row>
    <row r="790" ht="10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</row>
    <row r="791" ht="10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</row>
    <row r="792" ht="10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</row>
    <row r="793" ht="10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</row>
    <row r="794" ht="10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</row>
    <row r="795" ht="10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</row>
    <row r="796" ht="10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</row>
    <row r="797" ht="10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</row>
    <row r="798" ht="10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</row>
    <row r="799" ht="10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</row>
    <row r="800" ht="10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</row>
    <row r="801" ht="10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</row>
    <row r="802" ht="10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</row>
    <row r="803" ht="10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</row>
    <row r="804" ht="10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</row>
    <row r="805" ht="10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</row>
    <row r="806" ht="10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</row>
    <row r="807" ht="10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</row>
    <row r="808" ht="10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</row>
    <row r="809" ht="10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</row>
    <row r="810" ht="10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</row>
    <row r="811" ht="10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</row>
    <row r="812" ht="10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</row>
    <row r="813" ht="10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</row>
    <row r="814" ht="10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</row>
    <row r="815" ht="10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</row>
    <row r="816" ht="10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</row>
    <row r="817" ht="10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</row>
    <row r="818" ht="10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</row>
    <row r="819" ht="10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</row>
    <row r="820" ht="10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</row>
    <row r="821" ht="10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</row>
    <row r="822" ht="10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</row>
    <row r="823" ht="10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</row>
    <row r="824" ht="10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</row>
    <row r="825" ht="10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</row>
    <row r="826" ht="10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</row>
    <row r="827" ht="10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</row>
    <row r="828" ht="10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</row>
    <row r="829" ht="10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</row>
    <row r="830" ht="10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</row>
    <row r="831" ht="10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</row>
    <row r="832" ht="10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</row>
    <row r="833" ht="10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</row>
    <row r="834" ht="10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</row>
    <row r="835" ht="10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</row>
    <row r="836" ht="10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</row>
    <row r="837" ht="10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</row>
    <row r="838" ht="10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</row>
    <row r="839" ht="10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</row>
    <row r="840" ht="10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</row>
    <row r="841" ht="10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</row>
    <row r="842" ht="10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</row>
    <row r="843" ht="10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</row>
    <row r="844" ht="10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</row>
    <row r="845" ht="10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</row>
    <row r="846" ht="10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</row>
    <row r="847" ht="10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</row>
    <row r="848" ht="10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</row>
    <row r="849" ht="10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</row>
    <row r="850" ht="10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</row>
    <row r="851" ht="10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</row>
    <row r="852" ht="10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</row>
    <row r="853" ht="10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</row>
    <row r="854" ht="10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</row>
    <row r="855" ht="10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</row>
    <row r="856" ht="10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</row>
    <row r="857" ht="10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</row>
    <row r="858" ht="10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</row>
    <row r="859" ht="10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</row>
    <row r="860" ht="10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</row>
    <row r="861" ht="10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</row>
    <row r="862" ht="10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</row>
    <row r="863" ht="10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</row>
    <row r="864" ht="10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</row>
    <row r="865" ht="10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</row>
    <row r="866" ht="10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</row>
    <row r="867" ht="10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</row>
    <row r="868" ht="10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</row>
    <row r="869" ht="10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</row>
    <row r="870" ht="10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</row>
    <row r="871" ht="10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</row>
    <row r="872" ht="10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</row>
    <row r="873" ht="10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</row>
    <row r="874" ht="10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</row>
    <row r="875" ht="10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</row>
    <row r="876" ht="10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</row>
    <row r="877" ht="10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</row>
    <row r="878" ht="10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</row>
    <row r="879" ht="10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</row>
    <row r="880" ht="10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</row>
    <row r="881" ht="10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</row>
    <row r="882" ht="10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</row>
    <row r="883" ht="10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</row>
    <row r="884" ht="10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</row>
    <row r="885" ht="10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</row>
    <row r="886" ht="10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</row>
    <row r="887" ht="10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</row>
    <row r="888" ht="10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</row>
    <row r="889" ht="10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</row>
    <row r="890" ht="10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</row>
    <row r="891" ht="10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</row>
    <row r="892" ht="10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</row>
    <row r="893" ht="10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</row>
    <row r="894" ht="10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</row>
    <row r="895" ht="10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</row>
    <row r="896" ht="10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</row>
    <row r="897" ht="10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</row>
    <row r="898" ht="10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</row>
    <row r="899" ht="10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</row>
    <row r="900" ht="10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</row>
    <row r="901" ht="10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</row>
    <row r="902" ht="10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</row>
    <row r="903" ht="10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</row>
    <row r="904" ht="10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</row>
    <row r="905" ht="10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</row>
    <row r="906" ht="10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</row>
    <row r="907" ht="10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</row>
    <row r="908" ht="10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</row>
    <row r="909" ht="10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</row>
    <row r="910" ht="10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</row>
    <row r="911" ht="10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</row>
    <row r="912" ht="10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</row>
    <row r="913" ht="10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</row>
    <row r="914" ht="10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</row>
    <row r="915" ht="10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</row>
    <row r="916" ht="10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</row>
    <row r="917" ht="10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</row>
    <row r="918" ht="10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</row>
    <row r="919" ht="10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</row>
    <row r="920" ht="10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</row>
    <row r="921" ht="10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</row>
    <row r="922" ht="10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</row>
    <row r="923" ht="10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</row>
    <row r="924" ht="10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</row>
    <row r="925" ht="10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</row>
    <row r="926" ht="10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</row>
    <row r="927" ht="10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</row>
    <row r="928" ht="10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</row>
    <row r="929" ht="10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</row>
    <row r="930" ht="10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</row>
    <row r="931" ht="10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</row>
    <row r="932" ht="10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</row>
    <row r="933" ht="10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</row>
    <row r="934" ht="10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</row>
    <row r="935" ht="10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</row>
    <row r="936" ht="10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</row>
    <row r="937" ht="10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</row>
    <row r="938" ht="10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</row>
    <row r="939" ht="10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</row>
    <row r="940" ht="10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</row>
    <row r="941" ht="10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</row>
    <row r="942" ht="10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</row>
    <row r="943" ht="10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</row>
    <row r="944" ht="10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</row>
    <row r="945" ht="10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</row>
    <row r="946" ht="10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</row>
    <row r="947" ht="10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</row>
    <row r="948" ht="10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</row>
    <row r="949" ht="10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</row>
    <row r="950" ht="10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</row>
    <row r="951" ht="10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</row>
    <row r="952" ht="10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</row>
    <row r="953" ht="10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</row>
    <row r="954" ht="10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</row>
    <row r="955" ht="10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</row>
    <row r="956" ht="10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</row>
    <row r="957" ht="10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</row>
    <row r="958" ht="10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</row>
    <row r="959" ht="10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</row>
    <row r="960" ht="10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</row>
    <row r="961" ht="10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</row>
    <row r="962" ht="10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</row>
    <row r="963" ht="10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</row>
    <row r="964" ht="10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</row>
    <row r="965" ht="10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</row>
    <row r="966" ht="10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</row>
    <row r="967" ht="10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</row>
    <row r="968" ht="10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</row>
    <row r="969" ht="10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</row>
    <row r="970" ht="10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</row>
    <row r="971" ht="10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</row>
    <row r="972" ht="10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</row>
    <row r="973" ht="10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</row>
    <row r="974" ht="10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</row>
    <row r="975" ht="10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</row>
    <row r="976" ht="10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</row>
    <row r="977" ht="10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</row>
    <row r="978" ht="10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</row>
    <row r="979" ht="10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</row>
    <row r="980" ht="10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</row>
    <row r="981" ht="10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</row>
    <row r="982" ht="10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</row>
    <row r="983" ht="10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</row>
    <row r="984" ht="10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</row>
    <row r="985" ht="10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</row>
    <row r="986" ht="10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</row>
    <row r="987" ht="10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</row>
    <row r="988" ht="10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</row>
    <row r="989" ht="10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</row>
    <row r="990" ht="10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</row>
    <row r="991" ht="10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</row>
    <row r="992" ht="10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</row>
    <row r="993" ht="10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</row>
    <row r="994" ht="10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</row>
    <row r="995" ht="10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</row>
    <row r="996" ht="10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</row>
    <row r="997" ht="10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</row>
    <row r="998" ht="10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</row>
    <row r="999" ht="10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</row>
    <row r="1000" ht="10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</row>
  </sheetData>
  <mergeCells count="16">
    <mergeCell ref="E2:G2"/>
    <mergeCell ref="K2:M2"/>
    <mergeCell ref="R2:T2"/>
    <mergeCell ref="C5:AG5"/>
    <mergeCell ref="K8:Q8"/>
    <mergeCell ref="S8:Y8"/>
    <mergeCell ref="AA8:AG8"/>
    <mergeCell ref="S26:Y26"/>
    <mergeCell ref="AA26:AG26"/>
    <mergeCell ref="C8:I8"/>
    <mergeCell ref="C17:I17"/>
    <mergeCell ref="K17:Q17"/>
    <mergeCell ref="S17:Y17"/>
    <mergeCell ref="AA17:AG17"/>
    <mergeCell ref="C26:I26"/>
    <mergeCell ref="K26:Q26"/>
  </mergeCells>
  <conditionalFormatting sqref="C8">
    <cfRule type="expression" dxfId="0" priority="1">
      <formula>$K$2=1</formula>
    </cfRule>
  </conditionalFormatting>
  <conditionalFormatting sqref="C10:I15 C19:I24 C28:I33 K10:Q15 K19:Q24 K28:Q33 S10:Y15 S19:Y24 S28:Y33 AA10:AG15 AA19:AG24 AA28:AG33">
    <cfRule type="expression" dxfId="1" priority="2" stopIfTrue="1">
      <formula>OR(WEEKDAY(C10,1)=1,WEEKDAY(C10,1)=7)</formula>
    </cfRule>
  </conditionalFormatting>
  <conditionalFormatting sqref="K8">
    <cfRule type="expression" dxfId="0" priority="3">
      <formula>$K$2=1</formula>
    </cfRule>
  </conditionalFormatting>
  <conditionalFormatting sqref="S8">
    <cfRule type="expression" dxfId="0" priority="4">
      <formula>$K$2=1</formula>
    </cfRule>
  </conditionalFormatting>
  <conditionalFormatting sqref="AA8">
    <cfRule type="expression" dxfId="0" priority="5">
      <formula>$K$2=1</formula>
    </cfRule>
  </conditionalFormatting>
  <conditionalFormatting sqref="C17">
    <cfRule type="expression" dxfId="0" priority="6">
      <formula>$K$2=1</formula>
    </cfRule>
  </conditionalFormatting>
  <conditionalFormatting sqref="K17">
    <cfRule type="expression" dxfId="0" priority="7">
      <formula>$K$2=1</formula>
    </cfRule>
  </conditionalFormatting>
  <conditionalFormatting sqref="S17">
    <cfRule type="expression" dxfId="0" priority="8">
      <formula>$K$2=1</formula>
    </cfRule>
  </conditionalFormatting>
  <conditionalFormatting sqref="AA17">
    <cfRule type="expression" dxfId="0" priority="9">
      <formula>$K$2=1</formula>
    </cfRule>
  </conditionalFormatting>
  <conditionalFormatting sqref="C26">
    <cfRule type="expression" dxfId="0" priority="10">
      <formula>$K$2=1</formula>
    </cfRule>
  </conditionalFormatting>
  <conditionalFormatting sqref="K26">
    <cfRule type="expression" dxfId="0" priority="11">
      <formula>$K$2=1</formula>
    </cfRule>
  </conditionalFormatting>
  <conditionalFormatting sqref="S26">
    <cfRule type="expression" dxfId="0" priority="12">
      <formula>$K$2=1</formula>
    </cfRule>
  </conditionalFormatting>
  <conditionalFormatting sqref="AA26">
    <cfRule type="expression" dxfId="0" priority="13">
      <formula>$K$2=1</formula>
    </cfRule>
  </conditionalFormatting>
  <printOptions horizontalCentered="1" verticalCentered="1"/>
  <pageMargins bottom="0.5" footer="0.0" header="0.0" left="0.5" right="0.5" top="0.5"/>
  <pageSetup orientation="landscape"/>
  <drawing r:id="rId1"/>
</worksheet>
</file>