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/>
  <mc:AlternateContent xmlns:mc="http://schemas.openxmlformats.org/markup-compatibility/2006">
    <mc:Choice Requires="x15">
      <x15ac:absPath xmlns:x15ac="http://schemas.microsoft.com/office/spreadsheetml/2010/11/ac" url="/Users/jameslauder/Downloads/Monthly Calendars 2/Monthly 02/"/>
    </mc:Choice>
  </mc:AlternateContent>
  <xr:revisionPtr revIDLastSave="0" documentId="13_ncr:1_{0EE9EE3D-81C5-DD4D-BAF0-3DE54273ED46}" xr6:coauthVersionLast="47" xr6:coauthVersionMax="47" xr10:uidLastSave="{00000000-0000-0000-0000-000000000000}"/>
  <bookViews>
    <workbookView xWindow="0" yWindow="2420" windowWidth="38400" windowHeight="24000" activeTab="1" xr2:uid="{00000000-000D-0000-FFFF-FFFF00000000}"/>
  </bookViews>
  <sheets>
    <sheet name="About" sheetId="1" r:id="rId1"/>
    <sheet name="January" sheetId="2" r:id="rId2"/>
    <sheet name="February" sheetId="3" r:id="rId3"/>
    <sheet name="March" sheetId="4" r:id="rId4"/>
    <sheet name="April" sheetId="5" r:id="rId5"/>
    <sheet name="May" sheetId="6" r:id="rId6"/>
    <sheet name="June" sheetId="7" r:id="rId7"/>
    <sheet name="July" sheetId="8" r:id="rId8"/>
    <sheet name="August" sheetId="9" r:id="rId9"/>
    <sheet name="September" sheetId="10" r:id="rId10"/>
    <sheet name="October" sheetId="11" r:id="rId11"/>
    <sheet name="November" sheetId="12" r:id="rId12"/>
    <sheet name="December" sheetId="13" r:id="rId13"/>
  </sheets>
  <definedNames>
    <definedName name="start_day">About!$Q$12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7" i="13" l="1" a="1"/>
  <c r="AD27" i="13" s="1"/>
  <c r="AC27" i="13" a="1"/>
  <c r="AC27" i="13" s="1"/>
  <c r="AB27" i="13" a="1"/>
  <c r="AB27" i="13"/>
  <c r="AA27" i="13" a="1"/>
  <c r="AA27" i="13"/>
  <c r="Z27" i="13" a="1"/>
  <c r="Z27" i="13" s="1"/>
  <c r="Y27" i="13" a="1"/>
  <c r="Y27" i="13" s="1"/>
  <c r="X27" i="13" a="1"/>
  <c r="X27" i="13" s="1"/>
  <c r="U27" i="13" a="1"/>
  <c r="U27" i="13" s="1"/>
  <c r="T27" i="13" a="1"/>
  <c r="T27" i="13"/>
  <c r="S27" i="13" a="1"/>
  <c r="S27" i="13"/>
  <c r="R27" i="13" a="1"/>
  <c r="R27" i="13" s="1"/>
  <c r="Q27" i="13" a="1"/>
  <c r="Q27" i="13" s="1"/>
  <c r="P27" i="13" a="1"/>
  <c r="P27" i="13" s="1"/>
  <c r="O27" i="13" a="1"/>
  <c r="O27" i="13" s="1"/>
  <c r="C3" i="13"/>
  <c r="X26" i="13" s="1"/>
  <c r="AD33" i="12"/>
  <c r="AB33" i="12"/>
  <c r="P33" i="12"/>
  <c r="AD32" i="12"/>
  <c r="R32" i="12"/>
  <c r="X31" i="12"/>
  <c r="Z30" i="12"/>
  <c r="Y30" i="12"/>
  <c r="X30" i="12"/>
  <c r="AB29" i="12"/>
  <c r="AA29" i="12"/>
  <c r="Z29" i="12"/>
  <c r="Y29" i="12"/>
  <c r="X29" i="12"/>
  <c r="AD28" i="12"/>
  <c r="AC28" i="12"/>
  <c r="AB28" i="12"/>
  <c r="AA28" i="12"/>
  <c r="Z28" i="12"/>
  <c r="O28" i="12"/>
  <c r="AD27" i="12" a="1"/>
  <c r="AD27" i="12" s="1"/>
  <c r="AC27" i="12" a="1"/>
  <c r="AC27" i="12" s="1"/>
  <c r="AB27" i="12" a="1"/>
  <c r="AB27" i="12" s="1"/>
  <c r="AA27" i="12" a="1"/>
  <c r="AA27" i="12" s="1"/>
  <c r="Z27" i="12" a="1"/>
  <c r="Z27" i="12"/>
  <c r="Y27" i="12" a="1"/>
  <c r="Y27" i="12" s="1"/>
  <c r="X27" i="12" a="1"/>
  <c r="X27" i="12" s="1"/>
  <c r="U27" i="12" a="1"/>
  <c r="U27" i="12" s="1"/>
  <c r="T27" i="12" a="1"/>
  <c r="T27" i="12" s="1"/>
  <c r="S27" i="12" a="1"/>
  <c r="S27" i="12" s="1"/>
  <c r="R27" i="12" a="1"/>
  <c r="R27" i="12" s="1"/>
  <c r="Q27" i="12" a="1"/>
  <c r="Q27" i="12"/>
  <c r="P27" i="12" a="1"/>
  <c r="P27" i="12" s="1"/>
  <c r="O27" i="12" a="1"/>
  <c r="O27" i="12" s="1"/>
  <c r="X26" i="12"/>
  <c r="Z33" i="12" s="1"/>
  <c r="E6" i="12"/>
  <c r="C6" i="12"/>
  <c r="C5" i="12" s="1"/>
  <c r="C3" i="12"/>
  <c r="O26" i="12" s="1"/>
  <c r="O31" i="11"/>
  <c r="R30" i="11"/>
  <c r="Q30" i="11"/>
  <c r="P30" i="11"/>
  <c r="O30" i="11"/>
  <c r="T29" i="11"/>
  <c r="S29" i="11"/>
  <c r="R29" i="11"/>
  <c r="P29" i="11"/>
  <c r="T28" i="11"/>
  <c r="S28" i="11"/>
  <c r="R28" i="11"/>
  <c r="U27" i="11"/>
  <c r="T27" i="11"/>
  <c r="AD26" i="11" a="1"/>
  <c r="AD26" i="11" s="1"/>
  <c r="AC26" i="11" a="1"/>
  <c r="AC26" i="11" s="1"/>
  <c r="AB26" i="11" a="1"/>
  <c r="AB26" i="11"/>
  <c r="AA26" i="11" a="1"/>
  <c r="AA26" i="11" s="1"/>
  <c r="Z26" i="11" a="1"/>
  <c r="Z26" i="11" s="1"/>
  <c r="Y26" i="11" a="1"/>
  <c r="Y26" i="11" s="1"/>
  <c r="X26" i="11" a="1"/>
  <c r="X26" i="11" s="1"/>
  <c r="U26" i="11" a="1"/>
  <c r="U26" i="11"/>
  <c r="T26" i="11" a="1"/>
  <c r="T26" i="11" s="1"/>
  <c r="S26" i="11" a="1"/>
  <c r="S26" i="11" s="1"/>
  <c r="R26" i="11" a="1"/>
  <c r="R26" i="11" s="1"/>
  <c r="Q26" i="11" a="1"/>
  <c r="Q26" i="11" s="1"/>
  <c r="P26" i="11" a="1"/>
  <c r="P26" i="11" s="1"/>
  <c r="O26" i="11" a="1"/>
  <c r="O26" i="11" s="1"/>
  <c r="X25" i="11"/>
  <c r="AD31" i="11" s="1"/>
  <c r="O25" i="11"/>
  <c r="K4" i="11"/>
  <c r="G4" i="11"/>
  <c r="C2" i="11"/>
  <c r="C5" i="11" s="1"/>
  <c r="E5" i="11" s="1"/>
  <c r="G5" i="11" s="1"/>
  <c r="I5" i="11" s="1"/>
  <c r="K5" i="11" s="1"/>
  <c r="O5" i="11" s="1"/>
  <c r="AD26" i="10" a="1"/>
  <c r="AD26" i="10" s="1"/>
  <c r="AC26" i="10" a="1"/>
  <c r="AC26" i="10" s="1"/>
  <c r="AB26" i="10" a="1"/>
  <c r="AB26" i="10" s="1"/>
  <c r="AA26" i="10" a="1"/>
  <c r="AA26" i="10"/>
  <c r="Z26" i="10" a="1"/>
  <c r="Z26" i="10"/>
  <c r="Y26" i="10" a="1"/>
  <c r="Y26" i="10" s="1"/>
  <c r="X26" i="10" a="1"/>
  <c r="X26" i="10" s="1"/>
  <c r="U26" i="10" a="1"/>
  <c r="U26" i="10" s="1"/>
  <c r="T26" i="10" a="1"/>
  <c r="T26" i="10" s="1"/>
  <c r="S26" i="10" a="1"/>
  <c r="S26" i="10" s="1"/>
  <c r="R26" i="10" a="1"/>
  <c r="R26" i="10"/>
  <c r="Q26" i="10" a="1"/>
  <c r="Q26" i="10" s="1"/>
  <c r="P26" i="10" a="1"/>
  <c r="P26" i="10" s="1"/>
  <c r="O26" i="10" a="1"/>
  <c r="O26" i="10" s="1"/>
  <c r="C2" i="10"/>
  <c r="T32" i="9"/>
  <c r="S32" i="9"/>
  <c r="R32" i="9"/>
  <c r="Q32" i="9"/>
  <c r="P32" i="9"/>
  <c r="O32" i="9"/>
  <c r="U31" i="9"/>
  <c r="T31" i="9"/>
  <c r="S31" i="9"/>
  <c r="R31" i="9"/>
  <c r="Q31" i="9"/>
  <c r="P31" i="9"/>
  <c r="U30" i="9"/>
  <c r="T30" i="9"/>
  <c r="S30" i="9"/>
  <c r="R30" i="9"/>
  <c r="P30" i="9"/>
  <c r="U29" i="9"/>
  <c r="T29" i="9"/>
  <c r="R29" i="9"/>
  <c r="P29" i="9"/>
  <c r="AC28" i="9"/>
  <c r="T28" i="9"/>
  <c r="R28" i="9"/>
  <c r="P28" i="9"/>
  <c r="O28" i="9"/>
  <c r="T27" i="9"/>
  <c r="R27" i="9"/>
  <c r="Q27" i="9"/>
  <c r="P27" i="9"/>
  <c r="O27" i="9"/>
  <c r="AD26" i="9" a="1"/>
  <c r="AD26" i="9" s="1"/>
  <c r="AC26" i="9" a="1"/>
  <c r="AC26" i="9" s="1"/>
  <c r="AB26" i="9" a="1"/>
  <c r="AB26" i="9" s="1"/>
  <c r="AA26" i="9" a="1"/>
  <c r="AA26" i="9" s="1"/>
  <c r="Z26" i="9" a="1"/>
  <c r="Z26" i="9"/>
  <c r="Y26" i="9" a="1"/>
  <c r="Y26" i="9"/>
  <c r="X26" i="9" a="1"/>
  <c r="X26" i="9" s="1"/>
  <c r="U26" i="9" a="1"/>
  <c r="U26" i="9" s="1"/>
  <c r="T26" i="9" a="1"/>
  <c r="T26" i="9" s="1"/>
  <c r="S26" i="9" a="1"/>
  <c r="S26" i="9" s="1"/>
  <c r="R26" i="9" a="1"/>
  <c r="R26" i="9"/>
  <c r="Q26" i="9" a="1"/>
  <c r="Q26" i="9" s="1"/>
  <c r="P26" i="9" a="1"/>
  <c r="P26" i="9" s="1"/>
  <c r="O26" i="9" a="1"/>
  <c r="O26" i="9" s="1"/>
  <c r="X25" i="9"/>
  <c r="Z30" i="9" s="1"/>
  <c r="O25" i="9"/>
  <c r="O30" i="9" s="1"/>
  <c r="C5" i="9"/>
  <c r="E5" i="9" s="1"/>
  <c r="C4" i="9"/>
  <c r="C2" i="9"/>
  <c r="AD32" i="8"/>
  <c r="AB32" i="8"/>
  <c r="Y32" i="8"/>
  <c r="X32" i="8"/>
  <c r="AD31" i="8"/>
  <c r="AC31" i="8"/>
  <c r="AA31" i="8"/>
  <c r="X31" i="8"/>
  <c r="AD30" i="8"/>
  <c r="AC30" i="8"/>
  <c r="AA30" i="8"/>
  <c r="AD29" i="8"/>
  <c r="AC29" i="8"/>
  <c r="Z29" i="8"/>
  <c r="AD28" i="8"/>
  <c r="AB28" i="8"/>
  <c r="Y28" i="8"/>
  <c r="AD27" i="8"/>
  <c r="AB27" i="8"/>
  <c r="AA27" i="8"/>
  <c r="Y27" i="8"/>
  <c r="AD26" i="8" a="1"/>
  <c r="AD26" i="8"/>
  <c r="AC26" i="8" a="1"/>
  <c r="AC26" i="8"/>
  <c r="AB26" i="8" a="1"/>
  <c r="AB26" i="8"/>
  <c r="AA26" i="8" a="1"/>
  <c r="AA26" i="8" s="1"/>
  <c r="Z26" i="8" a="1"/>
  <c r="Z26" i="8" s="1"/>
  <c r="Y26" i="8" a="1"/>
  <c r="Y26" i="8" s="1"/>
  <c r="X26" i="8" a="1"/>
  <c r="X26" i="8"/>
  <c r="U26" i="8" a="1"/>
  <c r="U26" i="8"/>
  <c r="T26" i="8" a="1"/>
  <c r="T26" i="8"/>
  <c r="S26" i="8" a="1"/>
  <c r="S26" i="8"/>
  <c r="R26" i="8" a="1"/>
  <c r="R26" i="8" s="1"/>
  <c r="Q26" i="8" a="1"/>
  <c r="Q26" i="8" s="1"/>
  <c r="P26" i="8" a="1"/>
  <c r="P26" i="8" s="1"/>
  <c r="O26" i="8" a="1"/>
  <c r="O26" i="8"/>
  <c r="X25" i="8"/>
  <c r="O25" i="8"/>
  <c r="E5" i="8"/>
  <c r="G5" i="8" s="1"/>
  <c r="G4" i="8" s="1"/>
  <c r="C4" i="8"/>
  <c r="C2" i="8"/>
  <c r="C5" i="8" s="1"/>
  <c r="S32" i="7"/>
  <c r="U31" i="7"/>
  <c r="T31" i="7"/>
  <c r="U30" i="7"/>
  <c r="S30" i="7"/>
  <c r="O30" i="7"/>
  <c r="AD29" i="7"/>
  <c r="O29" i="7"/>
  <c r="AB28" i="7"/>
  <c r="Q28" i="7"/>
  <c r="AA27" i="7"/>
  <c r="T27" i="7"/>
  <c r="Q27" i="7"/>
  <c r="AD26" i="7" a="1"/>
  <c r="AD26" i="7"/>
  <c r="AC26" i="7" a="1"/>
  <c r="AC26" i="7"/>
  <c r="AB26" i="7" a="1"/>
  <c r="AB26" i="7" s="1"/>
  <c r="AA26" i="7" a="1"/>
  <c r="AA26" i="7"/>
  <c r="Z26" i="7" a="1"/>
  <c r="Z26" i="7" s="1"/>
  <c r="Y26" i="7" a="1"/>
  <c r="Y26" i="7" s="1"/>
  <c r="X26" i="7" a="1"/>
  <c r="X26" i="7"/>
  <c r="U26" i="7" a="1"/>
  <c r="U26" i="7"/>
  <c r="T26" i="7" a="1"/>
  <c r="T26" i="7" s="1"/>
  <c r="S26" i="7" a="1"/>
  <c r="S26" i="7"/>
  <c r="R26" i="7" a="1"/>
  <c r="R26" i="7" s="1"/>
  <c r="Q26" i="7" a="1"/>
  <c r="Q26" i="7"/>
  <c r="P26" i="7" a="1"/>
  <c r="P26" i="7" s="1"/>
  <c r="O26" i="7" a="1"/>
  <c r="O26" i="7"/>
  <c r="X25" i="7"/>
  <c r="X32" i="7" s="1"/>
  <c r="C5" i="7"/>
  <c r="C4" i="7" s="1"/>
  <c r="C2" i="7"/>
  <c r="O25" i="7" s="1"/>
  <c r="T29" i="7" s="1"/>
  <c r="AD26" i="6" a="1"/>
  <c r="AD26" i="6"/>
  <c r="AC26" i="6" a="1"/>
  <c r="AC26" i="6" s="1"/>
  <c r="AB26" i="6" a="1"/>
  <c r="AB26" i="6"/>
  <c r="AA26" i="6" a="1"/>
  <c r="AA26" i="6"/>
  <c r="Z26" i="6" a="1"/>
  <c r="Z26" i="6" s="1"/>
  <c r="Y26" i="6" a="1"/>
  <c r="Y26" i="6"/>
  <c r="X26" i="6" a="1"/>
  <c r="X26" i="6" s="1"/>
  <c r="U26" i="6" a="1"/>
  <c r="U26" i="6"/>
  <c r="T26" i="6" a="1"/>
  <c r="T26" i="6" s="1"/>
  <c r="S26" i="6" a="1"/>
  <c r="S26" i="6"/>
  <c r="R26" i="6" a="1"/>
  <c r="R26" i="6" s="1"/>
  <c r="Q26" i="6" a="1"/>
  <c r="Q26" i="6" s="1"/>
  <c r="P26" i="6" a="1"/>
  <c r="P26" i="6"/>
  <c r="O26" i="6" a="1"/>
  <c r="O26" i="6"/>
  <c r="C2" i="6"/>
  <c r="C5" i="6" s="1"/>
  <c r="AD26" i="5" a="1"/>
  <c r="AD26" i="5" s="1"/>
  <c r="AC26" i="5" a="1"/>
  <c r="AC26" i="5" s="1"/>
  <c r="AB26" i="5" a="1"/>
  <c r="AB26" i="5"/>
  <c r="AA26" i="5" a="1"/>
  <c r="AA26" i="5"/>
  <c r="Z26" i="5" a="1"/>
  <c r="Z26" i="5" s="1"/>
  <c r="Y26" i="5" a="1"/>
  <c r="Y26" i="5"/>
  <c r="X26" i="5" a="1"/>
  <c r="X26" i="5" s="1"/>
  <c r="U26" i="5" a="1"/>
  <c r="U26" i="5"/>
  <c r="T26" i="5" a="1"/>
  <c r="T26" i="5"/>
  <c r="S26" i="5" a="1"/>
  <c r="S26" i="5" s="1"/>
  <c r="R26" i="5" a="1"/>
  <c r="R26" i="5"/>
  <c r="Q26" i="5" a="1"/>
  <c r="Q26" i="5"/>
  <c r="P26" i="5" a="1"/>
  <c r="P26" i="5" s="1"/>
  <c r="O26" i="5" a="1"/>
  <c r="O26" i="5"/>
  <c r="X25" i="5"/>
  <c r="C5" i="5"/>
  <c r="E5" i="5" s="1"/>
  <c r="E4" i="5" s="1"/>
  <c r="C2" i="5"/>
  <c r="O25" i="5" s="1"/>
  <c r="S32" i="4"/>
  <c r="S31" i="4"/>
  <c r="S30" i="4"/>
  <c r="R29" i="4"/>
  <c r="U28" i="4"/>
  <c r="Q28" i="4"/>
  <c r="T27" i="4"/>
  <c r="Q27" i="4"/>
  <c r="AD26" i="4" a="1"/>
  <c r="AD26" i="4" s="1"/>
  <c r="AC26" i="4" a="1"/>
  <c r="AC26" i="4"/>
  <c r="AB26" i="4" a="1"/>
  <c r="AB26" i="4" s="1"/>
  <c r="AA26" i="4" a="1"/>
  <c r="AA26" i="4"/>
  <c r="Z26" i="4" a="1"/>
  <c r="Z26" i="4"/>
  <c r="Y26" i="4" a="1"/>
  <c r="Y26" i="4" s="1"/>
  <c r="X26" i="4" a="1"/>
  <c r="X26" i="4"/>
  <c r="U26" i="4" a="1"/>
  <c r="U26" i="4"/>
  <c r="T26" i="4" a="1"/>
  <c r="T26" i="4" s="1"/>
  <c r="S26" i="4" a="1"/>
  <c r="S26" i="4"/>
  <c r="R26" i="4" a="1"/>
  <c r="R26" i="4" s="1"/>
  <c r="Q26" i="4" a="1"/>
  <c r="Q26" i="4"/>
  <c r="P26" i="4" a="1"/>
  <c r="P26" i="4"/>
  <c r="O26" i="4" a="1"/>
  <c r="O26" i="4"/>
  <c r="C2" i="4"/>
  <c r="O25" i="4" s="1"/>
  <c r="R32" i="4" s="1"/>
  <c r="AD26" i="3" a="1"/>
  <c r="AD26" i="3"/>
  <c r="AC26" i="3" a="1"/>
  <c r="AC26" i="3" s="1"/>
  <c r="AB26" i="3" a="1"/>
  <c r="AB26" i="3"/>
  <c r="AA26" i="3" a="1"/>
  <c r="AA26" i="3"/>
  <c r="Z26" i="3" a="1"/>
  <c r="Z26" i="3" s="1"/>
  <c r="Y26" i="3" a="1"/>
  <c r="Y26" i="3"/>
  <c r="X26" i="3" a="1"/>
  <c r="X26" i="3" s="1"/>
  <c r="U26" i="3" a="1"/>
  <c r="U26" i="3"/>
  <c r="T26" i="3" a="1"/>
  <c r="T26" i="3" s="1"/>
  <c r="S26" i="3" a="1"/>
  <c r="S26" i="3"/>
  <c r="R26" i="3" a="1"/>
  <c r="R26" i="3" s="1"/>
  <c r="Q26" i="3" a="1"/>
  <c r="Q26" i="3"/>
  <c r="P26" i="3" a="1"/>
  <c r="P26" i="3"/>
  <c r="O26" i="3" a="1"/>
  <c r="O26" i="3"/>
  <c r="X25" i="3"/>
  <c r="AC32" i="3" s="1"/>
  <c r="C5" i="3"/>
  <c r="E5" i="3" s="1"/>
  <c r="C2" i="3"/>
  <c r="O25" i="3" s="1"/>
  <c r="AD32" i="2"/>
  <c r="AB32" i="2"/>
  <c r="Y32" i="2"/>
  <c r="AD31" i="2"/>
  <c r="AC31" i="2"/>
  <c r="Z31" i="2"/>
  <c r="O31" i="2"/>
  <c r="AD30" i="2"/>
  <c r="AA30" i="2"/>
  <c r="O30" i="2"/>
  <c r="AB29" i="2"/>
  <c r="P29" i="2"/>
  <c r="AC28" i="2"/>
  <c r="R28" i="2"/>
  <c r="O28" i="2"/>
  <c r="T27" i="2"/>
  <c r="Q27" i="2"/>
  <c r="AD26" i="2" a="1"/>
  <c r="AD26" i="2" s="1"/>
  <c r="AC26" i="2" a="1"/>
  <c r="AC26" i="2"/>
  <c r="AB26" i="2" a="1"/>
  <c r="AB26" i="2"/>
  <c r="AA26" i="2" a="1"/>
  <c r="AA26" i="2" s="1"/>
  <c r="Z26" i="2" a="1"/>
  <c r="Z26" i="2"/>
  <c r="Y26" i="2" a="1"/>
  <c r="Y26" i="2" s="1"/>
  <c r="X26" i="2" a="1"/>
  <c r="X26" i="2" s="1"/>
  <c r="U26" i="2" a="1"/>
  <c r="U26" i="2"/>
  <c r="T26" i="2" a="1"/>
  <c r="T26" i="2"/>
  <c r="S26" i="2" a="1"/>
  <c r="S26" i="2" s="1"/>
  <c r="R26" i="2" a="1"/>
  <c r="R26" i="2"/>
  <c r="Q26" i="2" a="1"/>
  <c r="Q26" i="2" s="1"/>
  <c r="P26" i="2" a="1"/>
  <c r="P26" i="2" s="1"/>
  <c r="O26" i="2" a="1"/>
  <c r="O26" i="2"/>
  <c r="X25" i="2"/>
  <c r="AC32" i="2" s="1"/>
  <c r="O25" i="2"/>
  <c r="G5" i="2"/>
  <c r="I5" i="2" s="1"/>
  <c r="E5" i="2"/>
  <c r="C5" i="2"/>
  <c r="E4" i="2"/>
  <c r="C4" i="2"/>
  <c r="C2" i="2"/>
  <c r="R32" i="5" l="1"/>
  <c r="T31" i="5"/>
  <c r="P27" i="5"/>
  <c r="O32" i="5"/>
  <c r="Q31" i="5"/>
  <c r="S30" i="5"/>
  <c r="U29" i="5"/>
  <c r="U28" i="5"/>
  <c r="U27" i="5"/>
  <c r="U30" i="5"/>
  <c r="T29" i="5"/>
  <c r="T28" i="5"/>
  <c r="T27" i="5"/>
  <c r="U32" i="5"/>
  <c r="U31" i="5"/>
  <c r="T30" i="5"/>
  <c r="S29" i="5"/>
  <c r="S28" i="5"/>
  <c r="S27" i="5"/>
  <c r="T32" i="5"/>
  <c r="S31" i="5"/>
  <c r="R30" i="5"/>
  <c r="R29" i="5"/>
  <c r="R28" i="5"/>
  <c r="R27" i="5"/>
  <c r="S32" i="5"/>
  <c r="R31" i="5"/>
  <c r="Q30" i="5"/>
  <c r="Q29" i="5"/>
  <c r="Q28" i="5"/>
  <c r="Q27" i="5"/>
  <c r="Q32" i="5"/>
  <c r="P31" i="5"/>
  <c r="P30" i="5"/>
  <c r="P29" i="5"/>
  <c r="P28" i="5"/>
  <c r="O27" i="5"/>
  <c r="P32" i="5"/>
  <c r="O31" i="5"/>
  <c r="O30" i="5"/>
  <c r="O29" i="5"/>
  <c r="O28" i="5"/>
  <c r="C4" i="6"/>
  <c r="E5" i="6"/>
  <c r="P29" i="3"/>
  <c r="R28" i="3"/>
  <c r="T27" i="3"/>
  <c r="S32" i="3"/>
  <c r="U31" i="3"/>
  <c r="O28" i="3"/>
  <c r="Q27" i="3"/>
  <c r="P32" i="3"/>
  <c r="P31" i="3"/>
  <c r="P30" i="3"/>
  <c r="O29" i="3"/>
  <c r="O32" i="3"/>
  <c r="O31" i="3"/>
  <c r="O30" i="3"/>
  <c r="U30" i="3"/>
  <c r="U29" i="3"/>
  <c r="U28" i="3"/>
  <c r="U27" i="3"/>
  <c r="U32" i="3"/>
  <c r="T31" i="3"/>
  <c r="T30" i="3"/>
  <c r="T29" i="3"/>
  <c r="T28" i="3"/>
  <c r="S27" i="3"/>
  <c r="T32" i="3"/>
  <c r="S31" i="3"/>
  <c r="S30" i="3"/>
  <c r="S29" i="3"/>
  <c r="S28" i="3"/>
  <c r="R27" i="3"/>
  <c r="R32" i="3"/>
  <c r="R31" i="3"/>
  <c r="R30" i="3"/>
  <c r="R29" i="3"/>
  <c r="Q28" i="3"/>
  <c r="P27" i="3"/>
  <c r="Q32" i="3"/>
  <c r="Q31" i="3"/>
  <c r="Q30" i="3"/>
  <c r="Q29" i="3"/>
  <c r="P28" i="3"/>
  <c r="O27" i="3"/>
  <c r="G5" i="3"/>
  <c r="E4" i="3"/>
  <c r="K5" i="2"/>
  <c r="I4" i="2"/>
  <c r="X30" i="5"/>
  <c r="Z29" i="5"/>
  <c r="AB28" i="5"/>
  <c r="AD27" i="5"/>
  <c r="AC32" i="5"/>
  <c r="Y28" i="5"/>
  <c r="AA27" i="5"/>
  <c r="AC27" i="5"/>
  <c r="AD28" i="5"/>
  <c r="AD29" i="5"/>
  <c r="AD30" i="5"/>
  <c r="AD31" i="5"/>
  <c r="S32" i="8"/>
  <c r="U31" i="8"/>
  <c r="O28" i="8"/>
  <c r="Q27" i="8"/>
  <c r="Q32" i="8"/>
  <c r="S31" i="8"/>
  <c r="U30" i="8"/>
  <c r="O27" i="8"/>
  <c r="U32" i="8"/>
  <c r="U29" i="8"/>
  <c r="U28" i="8"/>
  <c r="U27" i="8"/>
  <c r="P32" i="8"/>
  <c r="P31" i="8"/>
  <c r="P30" i="8"/>
  <c r="P29" i="8"/>
  <c r="P28" i="8"/>
  <c r="T28" i="8"/>
  <c r="O30" i="8"/>
  <c r="O32" i="2"/>
  <c r="Q31" i="2"/>
  <c r="S30" i="2"/>
  <c r="U29" i="2"/>
  <c r="U27" i="2"/>
  <c r="S28" i="2"/>
  <c r="Q29" i="2"/>
  <c r="P30" i="2"/>
  <c r="G5" i="5"/>
  <c r="AC32" i="7"/>
  <c r="AA32" i="7"/>
  <c r="AC31" i="7"/>
  <c r="X28" i="7"/>
  <c r="Z27" i="7"/>
  <c r="AB27" i="7"/>
  <c r="AC28" i="7"/>
  <c r="Y32" i="7"/>
  <c r="I5" i="8"/>
  <c r="P27" i="8"/>
  <c r="Q30" i="8"/>
  <c r="G4" i="2"/>
  <c r="P32" i="2"/>
  <c r="E5" i="7"/>
  <c r="AC27" i="7"/>
  <c r="AD28" i="7"/>
  <c r="X31" i="7"/>
  <c r="Z32" i="7"/>
  <c r="R27" i="8"/>
  <c r="R30" i="8"/>
  <c r="Z32" i="9"/>
  <c r="AB31" i="9"/>
  <c r="AD30" i="9"/>
  <c r="Y32" i="9"/>
  <c r="AA31" i="9"/>
  <c r="AC30" i="9"/>
  <c r="X32" i="9"/>
  <c r="Z31" i="9"/>
  <c r="AB30" i="9"/>
  <c r="AD29" i="9"/>
  <c r="Y31" i="9"/>
  <c r="AA30" i="9"/>
  <c r="AC29" i="9"/>
  <c r="AA32" i="9"/>
  <c r="AC31" i="9"/>
  <c r="Y27" i="9"/>
  <c r="X31" i="9"/>
  <c r="AD28" i="9"/>
  <c r="AC27" i="9"/>
  <c r="AD32" i="9"/>
  <c r="AB28" i="9"/>
  <c r="AA27" i="9"/>
  <c r="AC32" i="9"/>
  <c r="AB29" i="9"/>
  <c r="AA28" i="9"/>
  <c r="Z27" i="9"/>
  <c r="AB32" i="9"/>
  <c r="Z29" i="9"/>
  <c r="Y28" i="9"/>
  <c r="Y30" i="9"/>
  <c r="X30" i="9"/>
  <c r="AD31" i="9"/>
  <c r="O25" i="10"/>
  <c r="C5" i="10"/>
  <c r="X25" i="10"/>
  <c r="O4" i="11"/>
  <c r="W5" i="11"/>
  <c r="X27" i="2"/>
  <c r="T28" i="2"/>
  <c r="R29" i="2"/>
  <c r="Q30" i="2"/>
  <c r="Y27" i="2"/>
  <c r="U28" i="2"/>
  <c r="S29" i="2"/>
  <c r="R30" i="2"/>
  <c r="R31" i="2"/>
  <c r="Q32" i="2"/>
  <c r="C4" i="3"/>
  <c r="AD27" i="7"/>
  <c r="Y31" i="7"/>
  <c r="AB32" i="7"/>
  <c r="S27" i="8"/>
  <c r="S30" i="8"/>
  <c r="X27" i="9"/>
  <c r="P31" i="2"/>
  <c r="Z27" i="2"/>
  <c r="X28" i="2"/>
  <c r="T29" i="2"/>
  <c r="T30" i="2"/>
  <c r="S31" i="2"/>
  <c r="R32" i="2"/>
  <c r="X31" i="3"/>
  <c r="Y32" i="3"/>
  <c r="C5" i="4"/>
  <c r="X25" i="4"/>
  <c r="O27" i="7"/>
  <c r="O28" i="7"/>
  <c r="P29" i="7"/>
  <c r="X30" i="7"/>
  <c r="Z31" i="7"/>
  <c r="AD32" i="7"/>
  <c r="T27" i="8"/>
  <c r="O29" i="8"/>
  <c r="T30" i="8"/>
  <c r="O32" i="8"/>
  <c r="E4" i="9"/>
  <c r="G5" i="9"/>
  <c r="AB27" i="9"/>
  <c r="AA27" i="2"/>
  <c r="Y28" i="2"/>
  <c r="X29" i="2"/>
  <c r="U30" i="2"/>
  <c r="T31" i="2"/>
  <c r="S32" i="2"/>
  <c r="X27" i="3"/>
  <c r="X28" i="3"/>
  <c r="X29" i="3"/>
  <c r="X30" i="3"/>
  <c r="Y31" i="3"/>
  <c r="Z32" i="3"/>
  <c r="O32" i="4"/>
  <c r="O25" i="6"/>
  <c r="P27" i="7"/>
  <c r="P28" i="7"/>
  <c r="Y30" i="7"/>
  <c r="AA31" i="7"/>
  <c r="Q29" i="8"/>
  <c r="R32" i="8"/>
  <c r="AD27" i="9"/>
  <c r="X29" i="9"/>
  <c r="Z28" i="2"/>
  <c r="Y29" i="2"/>
  <c r="X30" i="2"/>
  <c r="U31" i="2"/>
  <c r="T32" i="2"/>
  <c r="Y27" i="3"/>
  <c r="Y28" i="3"/>
  <c r="Y29" i="3"/>
  <c r="Z30" i="3"/>
  <c r="AA31" i="3"/>
  <c r="AA32" i="3"/>
  <c r="O31" i="4"/>
  <c r="P32" i="4"/>
  <c r="C4" i="5"/>
  <c r="X31" i="5"/>
  <c r="X32" i="5"/>
  <c r="X25" i="6"/>
  <c r="X29" i="7"/>
  <c r="Z30" i="7"/>
  <c r="AB31" i="7"/>
  <c r="R29" i="8"/>
  <c r="T32" i="8"/>
  <c r="Y29" i="9"/>
  <c r="AB27" i="2"/>
  <c r="O27" i="2"/>
  <c r="AC27" i="2"/>
  <c r="AA28" i="2"/>
  <c r="Z29" i="2"/>
  <c r="Y30" i="2"/>
  <c r="X31" i="2"/>
  <c r="U32" i="2"/>
  <c r="Z27" i="3"/>
  <c r="Z28" i="3"/>
  <c r="Z29" i="3"/>
  <c r="AA30" i="3"/>
  <c r="AB31" i="3"/>
  <c r="AB32" i="3"/>
  <c r="O27" i="4"/>
  <c r="O28" i="4"/>
  <c r="O29" i="4"/>
  <c r="P30" i="4"/>
  <c r="Q31" i="4"/>
  <c r="Q32" i="4"/>
  <c r="X29" i="5"/>
  <c r="Y30" i="5"/>
  <c r="Y31" i="5"/>
  <c r="Y32" i="5"/>
  <c r="O31" i="7"/>
  <c r="Q30" i="7"/>
  <c r="S29" i="7"/>
  <c r="R32" i="7"/>
  <c r="S31" i="7"/>
  <c r="T30" i="7"/>
  <c r="U29" i="7"/>
  <c r="P32" i="7"/>
  <c r="Q31" i="7"/>
  <c r="R30" i="7"/>
  <c r="R29" i="7"/>
  <c r="T28" i="7"/>
  <c r="O32" i="7"/>
  <c r="P31" i="7"/>
  <c r="P30" i="7"/>
  <c r="Q29" i="7"/>
  <c r="S28" i="7"/>
  <c r="U27" i="7"/>
  <c r="R27" i="7"/>
  <c r="R28" i="7"/>
  <c r="Y29" i="7"/>
  <c r="AA30" i="7"/>
  <c r="AD31" i="7"/>
  <c r="E4" i="8"/>
  <c r="S29" i="8"/>
  <c r="AA29" i="9"/>
  <c r="P27" i="2"/>
  <c r="AD27" i="2"/>
  <c r="AB28" i="2"/>
  <c r="AA29" i="2"/>
  <c r="Z30" i="2"/>
  <c r="Y31" i="2"/>
  <c r="X32" i="2"/>
  <c r="AA27" i="3"/>
  <c r="AA28" i="3"/>
  <c r="AB29" i="3"/>
  <c r="AC30" i="3"/>
  <c r="AC31" i="3"/>
  <c r="P27" i="4"/>
  <c r="P28" i="4"/>
  <c r="P29" i="4"/>
  <c r="Q30" i="4"/>
  <c r="R31" i="4"/>
  <c r="X27" i="5"/>
  <c r="X28" i="5"/>
  <c r="Y29" i="5"/>
  <c r="Z30" i="5"/>
  <c r="Z31" i="5"/>
  <c r="Z32" i="5"/>
  <c r="S27" i="7"/>
  <c r="U28" i="7"/>
  <c r="Z29" i="7"/>
  <c r="AB30" i="7"/>
  <c r="Q32" i="7"/>
  <c r="T29" i="8"/>
  <c r="O31" i="8"/>
  <c r="X32" i="3"/>
  <c r="Z31" i="3"/>
  <c r="AB30" i="3"/>
  <c r="AD29" i="3"/>
  <c r="Y30" i="3"/>
  <c r="AA29" i="3"/>
  <c r="AC28" i="3"/>
  <c r="AB27" i="3"/>
  <c r="AB28" i="3"/>
  <c r="AC29" i="3"/>
  <c r="AD30" i="3"/>
  <c r="AD31" i="3"/>
  <c r="AD32" i="3"/>
  <c r="Y27" i="5"/>
  <c r="Z28" i="5"/>
  <c r="AA29" i="5"/>
  <c r="AA30" i="5"/>
  <c r="AA31" i="5"/>
  <c r="AA32" i="5"/>
  <c r="Y28" i="7"/>
  <c r="AA29" i="7"/>
  <c r="AC30" i="7"/>
  <c r="Q28" i="8"/>
  <c r="Q31" i="8"/>
  <c r="AC27" i="3"/>
  <c r="AD28" i="3"/>
  <c r="P31" i="4"/>
  <c r="R30" i="4"/>
  <c r="T29" i="4"/>
  <c r="O30" i="4"/>
  <c r="Q29" i="4"/>
  <c r="S28" i="4"/>
  <c r="U27" i="4"/>
  <c r="R27" i="4"/>
  <c r="R28" i="4"/>
  <c r="S29" i="4"/>
  <c r="T30" i="4"/>
  <c r="T31" i="4"/>
  <c r="T32" i="4"/>
  <c r="Z27" i="5"/>
  <c r="AA28" i="5"/>
  <c r="AB29" i="5"/>
  <c r="AB30" i="5"/>
  <c r="AB31" i="5"/>
  <c r="AB32" i="5"/>
  <c r="X27" i="7"/>
  <c r="Z28" i="7"/>
  <c r="AB29" i="7"/>
  <c r="AD30" i="7"/>
  <c r="T32" i="7"/>
  <c r="R28" i="8"/>
  <c r="R31" i="8"/>
  <c r="X28" i="9"/>
  <c r="R27" i="2"/>
  <c r="P28" i="2"/>
  <c r="AD28" i="2"/>
  <c r="AC29" i="2"/>
  <c r="AB30" i="2"/>
  <c r="AA31" i="2"/>
  <c r="Z32" i="2"/>
  <c r="S27" i="2"/>
  <c r="Q28" i="2"/>
  <c r="O29" i="2"/>
  <c r="AD29" i="2"/>
  <c r="AC30" i="2"/>
  <c r="AB31" i="2"/>
  <c r="AA32" i="2"/>
  <c r="AD27" i="3"/>
  <c r="S27" i="4"/>
  <c r="T28" i="4"/>
  <c r="U29" i="4"/>
  <c r="U30" i="4"/>
  <c r="U31" i="4"/>
  <c r="U32" i="4"/>
  <c r="AB27" i="5"/>
  <c r="AC28" i="5"/>
  <c r="AC29" i="5"/>
  <c r="AC30" i="5"/>
  <c r="AC31" i="5"/>
  <c r="AD32" i="5"/>
  <c r="Y27" i="7"/>
  <c r="AA28" i="7"/>
  <c r="AC29" i="7"/>
  <c r="R31" i="7"/>
  <c r="U32" i="7"/>
  <c r="S28" i="8"/>
  <c r="T31" i="8"/>
  <c r="Z28" i="9"/>
  <c r="Z31" i="11"/>
  <c r="E5" i="12"/>
  <c r="G6" i="12"/>
  <c r="AB31" i="11"/>
  <c r="C4" i="11"/>
  <c r="X27" i="11"/>
  <c r="AC31" i="11"/>
  <c r="Y30" i="8"/>
  <c r="AA29" i="8"/>
  <c r="AC28" i="8"/>
  <c r="Y29" i="8"/>
  <c r="AA28" i="8"/>
  <c r="AC27" i="8"/>
  <c r="E4" i="11"/>
  <c r="T32" i="11"/>
  <c r="P28" i="11"/>
  <c r="R27" i="11"/>
  <c r="S32" i="11"/>
  <c r="U31" i="11"/>
  <c r="O28" i="11"/>
  <c r="Q27" i="11"/>
  <c r="R32" i="11"/>
  <c r="T31" i="11"/>
  <c r="P27" i="11"/>
  <c r="Q32" i="11"/>
  <c r="S31" i="11"/>
  <c r="U30" i="11"/>
  <c r="O27" i="11"/>
  <c r="P32" i="11"/>
  <c r="R31" i="11"/>
  <c r="T30" i="11"/>
  <c r="O32" i="11"/>
  <c r="Q31" i="11"/>
  <c r="S30" i="11"/>
  <c r="U29" i="11"/>
  <c r="U32" i="11"/>
  <c r="O29" i="11"/>
  <c r="Q28" i="11"/>
  <c r="S27" i="11"/>
  <c r="Y27" i="11"/>
  <c r="AD29" i="11"/>
  <c r="X31" i="11"/>
  <c r="Z30" i="11"/>
  <c r="AB29" i="11"/>
  <c r="AD28" i="11"/>
  <c r="Y30" i="11"/>
  <c r="AA29" i="11"/>
  <c r="AC28" i="11"/>
  <c r="X30" i="11"/>
  <c r="Z29" i="11"/>
  <c r="AB28" i="11"/>
  <c r="AD27" i="11"/>
  <c r="Y29" i="11"/>
  <c r="AA28" i="11"/>
  <c r="AC27" i="11"/>
  <c r="AD32" i="11"/>
  <c r="X29" i="11"/>
  <c r="Z28" i="11"/>
  <c r="AB27" i="11"/>
  <c r="AC32" i="11"/>
  <c r="Y28" i="11"/>
  <c r="AA27" i="11"/>
  <c r="Y32" i="11"/>
  <c r="AA31" i="11"/>
  <c r="AC30" i="11"/>
  <c r="Y31" i="11"/>
  <c r="AA30" i="11"/>
  <c r="AC29" i="11"/>
  <c r="Z27" i="11"/>
  <c r="X32" i="11"/>
  <c r="I4" i="11"/>
  <c r="Z32" i="11"/>
  <c r="AD33" i="13"/>
  <c r="X30" i="13"/>
  <c r="Z29" i="13"/>
  <c r="AB28" i="13"/>
  <c r="AC33" i="13"/>
  <c r="Y29" i="13"/>
  <c r="AA28" i="13"/>
  <c r="AB33" i="13"/>
  <c r="AD32" i="13"/>
  <c r="X29" i="13"/>
  <c r="Z28" i="13"/>
  <c r="AA33" i="13"/>
  <c r="AC32" i="13"/>
  <c r="Y28" i="13"/>
  <c r="Z33" i="13"/>
  <c r="AB32" i="13"/>
  <c r="AD31" i="13"/>
  <c r="X28" i="13"/>
  <c r="Y33" i="13"/>
  <c r="AA32" i="13"/>
  <c r="AC31" i="13"/>
  <c r="X33" i="13"/>
  <c r="Z32" i="13"/>
  <c r="AB31" i="13"/>
  <c r="AD30" i="13"/>
  <c r="Y32" i="13"/>
  <c r="AA31" i="13"/>
  <c r="AC30" i="13"/>
  <c r="X32" i="13"/>
  <c r="Z31" i="13"/>
  <c r="AB30" i="13"/>
  <c r="AD29" i="13"/>
  <c r="Y31" i="13"/>
  <c r="AA30" i="13"/>
  <c r="AC29" i="13"/>
  <c r="X31" i="13"/>
  <c r="Z30" i="13"/>
  <c r="AB29" i="13"/>
  <c r="AD28" i="13"/>
  <c r="Y30" i="13"/>
  <c r="AA29" i="13"/>
  <c r="AC28" i="13"/>
  <c r="AA32" i="11"/>
  <c r="AB32" i="11"/>
  <c r="X30" i="8"/>
  <c r="Y31" i="8"/>
  <c r="Z32" i="8"/>
  <c r="U28" i="11"/>
  <c r="AB30" i="11"/>
  <c r="P31" i="12"/>
  <c r="R30" i="12"/>
  <c r="T29" i="12"/>
  <c r="O31" i="12"/>
  <c r="Q30" i="12"/>
  <c r="S29" i="12"/>
  <c r="U28" i="12"/>
  <c r="P30" i="12"/>
  <c r="R29" i="12"/>
  <c r="T28" i="12"/>
  <c r="U33" i="12"/>
  <c r="O30" i="12"/>
  <c r="Q29" i="12"/>
  <c r="S28" i="12"/>
  <c r="T33" i="12"/>
  <c r="P29" i="12"/>
  <c r="R28" i="12"/>
  <c r="S33" i="12"/>
  <c r="U32" i="12"/>
  <c r="O29" i="12"/>
  <c r="Q28" i="12"/>
  <c r="R33" i="12"/>
  <c r="T32" i="12"/>
  <c r="Q33" i="12"/>
  <c r="S32" i="12"/>
  <c r="U31" i="12"/>
  <c r="O33" i="12"/>
  <c r="Q32" i="12"/>
  <c r="S31" i="12"/>
  <c r="U30" i="12"/>
  <c r="P32" i="12"/>
  <c r="R31" i="12"/>
  <c r="T30" i="12"/>
  <c r="O32" i="12"/>
  <c r="Q31" i="12"/>
  <c r="S30" i="12"/>
  <c r="U29" i="12"/>
  <c r="P28" i="12"/>
  <c r="X27" i="8"/>
  <c r="X28" i="8"/>
  <c r="X29" i="8"/>
  <c r="Z30" i="8"/>
  <c r="Z31" i="8"/>
  <c r="AA32" i="8"/>
  <c r="X28" i="11"/>
  <c r="AD30" i="11"/>
  <c r="T31" i="12"/>
  <c r="Z27" i="8"/>
  <c r="Z28" i="8"/>
  <c r="AB29" i="8"/>
  <c r="AB30" i="8"/>
  <c r="AB31" i="8"/>
  <c r="AC32" i="8"/>
  <c r="Q29" i="11"/>
  <c r="P31" i="11"/>
  <c r="U28" i="9"/>
  <c r="S29" i="9"/>
  <c r="Q30" i="9"/>
  <c r="O31" i="9"/>
  <c r="Y28" i="12"/>
  <c r="AC32" i="12"/>
  <c r="AA33" i="12"/>
  <c r="C6" i="13"/>
  <c r="AC33" i="12"/>
  <c r="AC29" i="12"/>
  <c r="AA30" i="12"/>
  <c r="Y31" i="12"/>
  <c r="O26" i="13"/>
  <c r="AD29" i="12"/>
  <c r="AB30" i="12"/>
  <c r="Z31" i="12"/>
  <c r="X32" i="12"/>
  <c r="S27" i="9"/>
  <c r="Q28" i="9"/>
  <c r="O29" i="9"/>
  <c r="U32" i="9"/>
  <c r="AC30" i="12"/>
  <c r="AA31" i="12"/>
  <c r="Y32" i="12"/>
  <c r="AD30" i="12"/>
  <c r="AB31" i="12"/>
  <c r="Z32" i="12"/>
  <c r="X33" i="12"/>
  <c r="U27" i="9"/>
  <c r="S28" i="9"/>
  <c r="Q29" i="9"/>
  <c r="AC31" i="12"/>
  <c r="AA32" i="12"/>
  <c r="Y33" i="12"/>
  <c r="X28" i="12"/>
  <c r="AD31" i="12"/>
  <c r="AB32" i="12"/>
  <c r="G5" i="12" l="1"/>
  <c r="I6" i="12"/>
  <c r="E4" i="7"/>
  <c r="G5" i="7"/>
  <c r="G4" i="9"/>
  <c r="I5" i="9"/>
  <c r="AB32" i="4"/>
  <c r="AD31" i="4"/>
  <c r="X28" i="4"/>
  <c r="Z27" i="4"/>
  <c r="Y32" i="4"/>
  <c r="AA31" i="4"/>
  <c r="AC30" i="4"/>
  <c r="AD29" i="4"/>
  <c r="AD28" i="4"/>
  <c r="AD27" i="4"/>
  <c r="AD30" i="4"/>
  <c r="AC29" i="4"/>
  <c r="AC28" i="4"/>
  <c r="AC27" i="4"/>
  <c r="AD32" i="4"/>
  <c r="AC31" i="4"/>
  <c r="AB30" i="4"/>
  <c r="AB29" i="4"/>
  <c r="AB28" i="4"/>
  <c r="AB27" i="4"/>
  <c r="AC32" i="4"/>
  <c r="AB31" i="4"/>
  <c r="AA30" i="4"/>
  <c r="AA29" i="4"/>
  <c r="AA28" i="4"/>
  <c r="AA27" i="4"/>
  <c r="AA32" i="4"/>
  <c r="Z31" i="4"/>
  <c r="Z30" i="4"/>
  <c r="Z29" i="4"/>
  <c r="Z28" i="4"/>
  <c r="Y27" i="4"/>
  <c r="Z32" i="4"/>
  <c r="Y31" i="4"/>
  <c r="Y30" i="4"/>
  <c r="Y29" i="4"/>
  <c r="Y28" i="4"/>
  <c r="X27" i="4"/>
  <c r="X32" i="4"/>
  <c r="X31" i="4"/>
  <c r="X30" i="4"/>
  <c r="X29" i="4"/>
  <c r="C4" i="4"/>
  <c r="E5" i="4"/>
  <c r="G4" i="5"/>
  <c r="I5" i="5"/>
  <c r="G5" i="6"/>
  <c r="E4" i="6"/>
  <c r="C7" i="11"/>
  <c r="E8" i="11" s="1"/>
  <c r="G8" i="11" s="1"/>
  <c r="I8" i="11" s="1"/>
  <c r="K8" i="11" s="1"/>
  <c r="O8" i="11" s="1"/>
  <c r="W8" i="11" s="1"/>
  <c r="C10" i="11" s="1"/>
  <c r="E11" i="11" s="1"/>
  <c r="G11" i="11" s="1"/>
  <c r="I11" i="11" s="1"/>
  <c r="K11" i="11" s="1"/>
  <c r="O11" i="11" s="1"/>
  <c r="W11" i="11" s="1"/>
  <c r="C13" i="11" s="1"/>
  <c r="E14" i="11" s="1"/>
  <c r="G14" i="11" s="1"/>
  <c r="I14" i="11" s="1"/>
  <c r="K14" i="11" s="1"/>
  <c r="O14" i="11" s="1"/>
  <c r="W14" i="11" s="1"/>
  <c r="C16" i="11" s="1"/>
  <c r="E17" i="11" s="1"/>
  <c r="G17" i="11" s="1"/>
  <c r="I17" i="11" s="1"/>
  <c r="K17" i="11" s="1"/>
  <c r="O17" i="11" s="1"/>
  <c r="W17" i="11" s="1"/>
  <c r="C19" i="11" s="1"/>
  <c r="E20" i="11" s="1"/>
  <c r="G20" i="11" s="1"/>
  <c r="I20" i="11" s="1"/>
  <c r="K20" i="11" s="1"/>
  <c r="O20" i="11" s="1"/>
  <c r="W20" i="11" s="1"/>
  <c r="W4" i="11"/>
  <c r="I4" i="8"/>
  <c r="K5" i="8"/>
  <c r="P33" i="13"/>
  <c r="R32" i="13"/>
  <c r="T31" i="13"/>
  <c r="O33" i="13"/>
  <c r="Q32" i="13"/>
  <c r="S31" i="13"/>
  <c r="U30" i="13"/>
  <c r="P32" i="13"/>
  <c r="R31" i="13"/>
  <c r="T30" i="13"/>
  <c r="O32" i="13"/>
  <c r="Q31" i="13"/>
  <c r="S30" i="13"/>
  <c r="U29" i="13"/>
  <c r="P31" i="13"/>
  <c r="R30" i="13"/>
  <c r="T29" i="13"/>
  <c r="O31" i="13"/>
  <c r="Q30" i="13"/>
  <c r="S29" i="13"/>
  <c r="U28" i="13"/>
  <c r="P30" i="13"/>
  <c r="R29" i="13"/>
  <c r="T28" i="13"/>
  <c r="U33" i="13"/>
  <c r="O30" i="13"/>
  <c r="Q29" i="13"/>
  <c r="S28" i="13"/>
  <c r="T33" i="13"/>
  <c r="P29" i="13"/>
  <c r="R28" i="13"/>
  <c r="S33" i="13"/>
  <c r="U32" i="13"/>
  <c r="O29" i="13"/>
  <c r="Q28" i="13"/>
  <c r="R33" i="13"/>
  <c r="T32" i="13"/>
  <c r="P28" i="13"/>
  <c r="Q33" i="13"/>
  <c r="S32" i="13"/>
  <c r="U31" i="13"/>
  <c r="O28" i="13"/>
  <c r="AD32" i="10"/>
  <c r="X29" i="10"/>
  <c r="Z28" i="10"/>
  <c r="AB27" i="10"/>
  <c r="AC32" i="10"/>
  <c r="Y28" i="10"/>
  <c r="AA27" i="10"/>
  <c r="AB32" i="10"/>
  <c r="AD31" i="10"/>
  <c r="X28" i="10"/>
  <c r="Z27" i="10"/>
  <c r="AA32" i="10"/>
  <c r="AC31" i="10"/>
  <c r="Y27" i="10"/>
  <c r="Y32" i="10"/>
  <c r="AA31" i="10"/>
  <c r="AC30" i="10"/>
  <c r="Y29" i="10"/>
  <c r="AA28" i="10"/>
  <c r="AC27" i="10"/>
  <c r="X32" i="10"/>
  <c r="AB30" i="10"/>
  <c r="Z30" i="10"/>
  <c r="AD28" i="10"/>
  <c r="Y30" i="10"/>
  <c r="AC28" i="10"/>
  <c r="X30" i="10"/>
  <c r="AB28" i="10"/>
  <c r="AB31" i="10"/>
  <c r="Z31" i="10"/>
  <c r="AD29" i="10"/>
  <c r="Y31" i="10"/>
  <c r="AC29" i="10"/>
  <c r="X31" i="10"/>
  <c r="AB29" i="10"/>
  <c r="AA29" i="10"/>
  <c r="Z29" i="10"/>
  <c r="AD27" i="10"/>
  <c r="Z32" i="10"/>
  <c r="AD30" i="10"/>
  <c r="X27" i="10"/>
  <c r="AA30" i="10"/>
  <c r="K4" i="2"/>
  <c r="O5" i="2"/>
  <c r="C4" i="10"/>
  <c r="E5" i="10"/>
  <c r="X32" i="6"/>
  <c r="Z31" i="6"/>
  <c r="AB30" i="6"/>
  <c r="AD29" i="6"/>
  <c r="Y30" i="6"/>
  <c r="AA29" i="6"/>
  <c r="AC28" i="6"/>
  <c r="AD27" i="6"/>
  <c r="AD28" i="6"/>
  <c r="AC27" i="6"/>
  <c r="AD32" i="6"/>
  <c r="AD31" i="6"/>
  <c r="AD30" i="6"/>
  <c r="AC29" i="6"/>
  <c r="AB28" i="6"/>
  <c r="AB27" i="6"/>
  <c r="AC32" i="6"/>
  <c r="AC31" i="6"/>
  <c r="AC30" i="6"/>
  <c r="AB29" i="6"/>
  <c r="AA28" i="6"/>
  <c r="AA27" i="6"/>
  <c r="AB32" i="6"/>
  <c r="AB31" i="6"/>
  <c r="AA30" i="6"/>
  <c r="Z29" i="6"/>
  <c r="Z28" i="6"/>
  <c r="Z27" i="6"/>
  <c r="AA32" i="6"/>
  <c r="AA31" i="6"/>
  <c r="Z30" i="6"/>
  <c r="Y29" i="6"/>
  <c r="Y28" i="6"/>
  <c r="Y27" i="6"/>
  <c r="Z32" i="6"/>
  <c r="Y31" i="6"/>
  <c r="X30" i="6"/>
  <c r="X29" i="6"/>
  <c r="X28" i="6"/>
  <c r="X27" i="6"/>
  <c r="Y32" i="6"/>
  <c r="X31" i="6"/>
  <c r="P32" i="10"/>
  <c r="R31" i="10"/>
  <c r="T30" i="10"/>
  <c r="O32" i="10"/>
  <c r="Q31" i="10"/>
  <c r="S30" i="10"/>
  <c r="U29" i="10"/>
  <c r="P31" i="10"/>
  <c r="R30" i="10"/>
  <c r="T29" i="10"/>
  <c r="O31" i="10"/>
  <c r="Q30" i="10"/>
  <c r="S29" i="10"/>
  <c r="U28" i="10"/>
  <c r="O30" i="10"/>
  <c r="Q29" i="10"/>
  <c r="S28" i="10"/>
  <c r="U27" i="10"/>
  <c r="Q32" i="10"/>
  <c r="S31" i="10"/>
  <c r="U30" i="10"/>
  <c r="O27" i="10"/>
  <c r="P29" i="10"/>
  <c r="T27" i="10"/>
  <c r="U32" i="10"/>
  <c r="T32" i="10"/>
  <c r="R27" i="10"/>
  <c r="S32" i="10"/>
  <c r="Q27" i="10"/>
  <c r="R32" i="10"/>
  <c r="P27" i="10"/>
  <c r="P30" i="10"/>
  <c r="T28" i="10"/>
  <c r="R28" i="10"/>
  <c r="Q28" i="10"/>
  <c r="P28" i="10"/>
  <c r="U31" i="10"/>
  <c r="O28" i="10"/>
  <c r="T31" i="10"/>
  <c r="R29" i="10"/>
  <c r="S27" i="10"/>
  <c r="O29" i="10"/>
  <c r="G4" i="3"/>
  <c r="I5" i="3"/>
  <c r="P29" i="6"/>
  <c r="R28" i="6"/>
  <c r="T27" i="6"/>
  <c r="S32" i="6"/>
  <c r="U31" i="6"/>
  <c r="O28" i="6"/>
  <c r="Q27" i="6"/>
  <c r="T32" i="6"/>
  <c r="S31" i="6"/>
  <c r="S30" i="6"/>
  <c r="S29" i="6"/>
  <c r="S28" i="6"/>
  <c r="R27" i="6"/>
  <c r="R32" i="6"/>
  <c r="R31" i="6"/>
  <c r="R30" i="6"/>
  <c r="R29" i="6"/>
  <c r="Q28" i="6"/>
  <c r="P27" i="6"/>
  <c r="Q32" i="6"/>
  <c r="Q31" i="6"/>
  <c r="Q30" i="6"/>
  <c r="Q29" i="6"/>
  <c r="P28" i="6"/>
  <c r="O27" i="6"/>
  <c r="P32" i="6"/>
  <c r="P31" i="6"/>
  <c r="P30" i="6"/>
  <c r="O29" i="6"/>
  <c r="O32" i="6"/>
  <c r="O31" i="6"/>
  <c r="O30" i="6"/>
  <c r="U30" i="6"/>
  <c r="U29" i="6"/>
  <c r="U28" i="6"/>
  <c r="U27" i="6"/>
  <c r="U32" i="6"/>
  <c r="T31" i="6"/>
  <c r="T30" i="6"/>
  <c r="T29" i="6"/>
  <c r="T28" i="6"/>
  <c r="S27" i="6"/>
  <c r="C5" i="13"/>
  <c r="E6" i="13"/>
  <c r="W5" i="2" l="1"/>
  <c r="O4" i="2"/>
  <c r="K4" i="8"/>
  <c r="O5" i="8"/>
  <c r="E5" i="13"/>
  <c r="G6" i="13"/>
  <c r="K5" i="9"/>
  <c r="I4" i="9"/>
  <c r="I5" i="6"/>
  <c r="G4" i="6"/>
  <c r="I4" i="3"/>
  <c r="K5" i="3"/>
  <c r="I4" i="5"/>
  <c r="K5" i="5"/>
  <c r="G4" i="7"/>
  <c r="I5" i="7"/>
  <c r="E4" i="10"/>
  <c r="G5" i="10"/>
  <c r="E4" i="4"/>
  <c r="G5" i="4"/>
  <c r="K6" i="12"/>
  <c r="I5" i="12"/>
  <c r="O5" i="3" l="1"/>
  <c r="K4" i="3"/>
  <c r="O6" i="12"/>
  <c r="K5" i="12"/>
  <c r="K5" i="6"/>
  <c r="I4" i="6"/>
  <c r="I5" i="4"/>
  <c r="G4" i="4"/>
  <c r="O5" i="9"/>
  <c r="K4" i="9"/>
  <c r="I5" i="10"/>
  <c r="G4" i="10"/>
  <c r="G5" i="13"/>
  <c r="I6" i="13"/>
  <c r="I4" i="7"/>
  <c r="K5" i="7"/>
  <c r="W5" i="8"/>
  <c r="O4" i="8"/>
  <c r="K4" i="5"/>
  <c r="O5" i="5"/>
  <c r="W4" i="2"/>
  <c r="C7" i="2"/>
  <c r="E8" i="2" s="1"/>
  <c r="G8" i="2" s="1"/>
  <c r="I8" i="2" s="1"/>
  <c r="K8" i="2" s="1"/>
  <c r="O8" i="2" s="1"/>
  <c r="W8" i="2" s="1"/>
  <c r="C10" i="2" s="1"/>
  <c r="E11" i="2" s="1"/>
  <c r="G11" i="2" s="1"/>
  <c r="I11" i="2" s="1"/>
  <c r="K11" i="2" s="1"/>
  <c r="O11" i="2" s="1"/>
  <c r="W11" i="2" s="1"/>
  <c r="C13" i="2" s="1"/>
  <c r="E14" i="2" s="1"/>
  <c r="G14" i="2" s="1"/>
  <c r="I14" i="2" s="1"/>
  <c r="K14" i="2" s="1"/>
  <c r="O14" i="2" s="1"/>
  <c r="W14" i="2" s="1"/>
  <c r="C16" i="2" s="1"/>
  <c r="E17" i="2" s="1"/>
  <c r="G17" i="2" s="1"/>
  <c r="I17" i="2" s="1"/>
  <c r="K17" i="2" s="1"/>
  <c r="O17" i="2" s="1"/>
  <c r="W17" i="2" s="1"/>
  <c r="C19" i="2" s="1"/>
  <c r="E20" i="2" s="1"/>
  <c r="G20" i="2" s="1"/>
  <c r="I20" i="2" s="1"/>
  <c r="K20" i="2" s="1"/>
  <c r="O20" i="2" s="1"/>
  <c r="W20" i="2" s="1"/>
  <c r="I4" i="10" l="1"/>
  <c r="K5" i="10"/>
  <c r="O4" i="5"/>
  <c r="W5" i="5"/>
  <c r="W5" i="9"/>
  <c r="O4" i="9"/>
  <c r="K5" i="4"/>
  <c r="I4" i="4"/>
  <c r="C7" i="8"/>
  <c r="E8" i="8" s="1"/>
  <c r="G8" i="8" s="1"/>
  <c r="I8" i="8" s="1"/>
  <c r="K8" i="8" s="1"/>
  <c r="O8" i="8" s="1"/>
  <c r="W8" i="8" s="1"/>
  <c r="C10" i="8" s="1"/>
  <c r="E11" i="8" s="1"/>
  <c r="G11" i="8" s="1"/>
  <c r="I11" i="8" s="1"/>
  <c r="K11" i="8" s="1"/>
  <c r="O11" i="8" s="1"/>
  <c r="W11" i="8" s="1"/>
  <c r="C13" i="8" s="1"/>
  <c r="E14" i="8" s="1"/>
  <c r="G14" i="8" s="1"/>
  <c r="I14" i="8" s="1"/>
  <c r="K14" i="8" s="1"/>
  <c r="O14" i="8" s="1"/>
  <c r="W14" i="8" s="1"/>
  <c r="C16" i="8" s="1"/>
  <c r="E17" i="8" s="1"/>
  <c r="G17" i="8" s="1"/>
  <c r="I17" i="8" s="1"/>
  <c r="K17" i="8" s="1"/>
  <c r="O17" i="8" s="1"/>
  <c r="W17" i="8" s="1"/>
  <c r="C19" i="8" s="1"/>
  <c r="E20" i="8" s="1"/>
  <c r="G20" i="8" s="1"/>
  <c r="I20" i="8" s="1"/>
  <c r="K20" i="8" s="1"/>
  <c r="O20" i="8" s="1"/>
  <c r="W20" i="8" s="1"/>
  <c r="W4" i="8"/>
  <c r="O5" i="6"/>
  <c r="K4" i="6"/>
  <c r="K4" i="7"/>
  <c r="O5" i="7"/>
  <c r="W6" i="12"/>
  <c r="O5" i="12"/>
  <c r="I5" i="13"/>
  <c r="K6" i="13"/>
  <c r="O4" i="3"/>
  <c r="W5" i="3"/>
  <c r="W5" i="6" l="1"/>
  <c r="O4" i="6"/>
  <c r="W4" i="3"/>
  <c r="C7" i="3"/>
  <c r="E8" i="3" s="1"/>
  <c r="G8" i="3" s="1"/>
  <c r="I8" i="3" s="1"/>
  <c r="K8" i="3" s="1"/>
  <c r="O8" i="3" s="1"/>
  <c r="W8" i="3" s="1"/>
  <c r="C10" i="3" s="1"/>
  <c r="E11" i="3" s="1"/>
  <c r="G11" i="3" s="1"/>
  <c r="I11" i="3" s="1"/>
  <c r="K11" i="3" s="1"/>
  <c r="O11" i="3" s="1"/>
  <c r="W11" i="3" s="1"/>
  <c r="C13" i="3" s="1"/>
  <c r="E14" i="3" s="1"/>
  <c r="G14" i="3" s="1"/>
  <c r="I14" i="3" s="1"/>
  <c r="K14" i="3" s="1"/>
  <c r="O14" i="3" s="1"/>
  <c r="W14" i="3" s="1"/>
  <c r="C16" i="3" s="1"/>
  <c r="E17" i="3" s="1"/>
  <c r="G17" i="3" s="1"/>
  <c r="I17" i="3" s="1"/>
  <c r="K17" i="3" s="1"/>
  <c r="O17" i="3" s="1"/>
  <c r="W17" i="3" s="1"/>
  <c r="C19" i="3" s="1"/>
  <c r="E20" i="3" s="1"/>
  <c r="G20" i="3" s="1"/>
  <c r="I20" i="3" s="1"/>
  <c r="K20" i="3" s="1"/>
  <c r="O20" i="3" s="1"/>
  <c r="W20" i="3" s="1"/>
  <c r="K4" i="4"/>
  <c r="O5" i="4"/>
  <c r="C7" i="9"/>
  <c r="E8" i="9" s="1"/>
  <c r="G8" i="9" s="1"/>
  <c r="I8" i="9" s="1"/>
  <c r="K8" i="9" s="1"/>
  <c r="O8" i="9" s="1"/>
  <c r="W8" i="9" s="1"/>
  <c r="C10" i="9" s="1"/>
  <c r="E11" i="9" s="1"/>
  <c r="G11" i="9" s="1"/>
  <c r="I11" i="9" s="1"/>
  <c r="K11" i="9" s="1"/>
  <c r="O11" i="9" s="1"/>
  <c r="W11" i="9" s="1"/>
  <c r="C13" i="9" s="1"/>
  <c r="E14" i="9" s="1"/>
  <c r="G14" i="9" s="1"/>
  <c r="I14" i="9" s="1"/>
  <c r="K14" i="9" s="1"/>
  <c r="O14" i="9" s="1"/>
  <c r="W14" i="9" s="1"/>
  <c r="C16" i="9" s="1"/>
  <c r="E17" i="9" s="1"/>
  <c r="G17" i="9" s="1"/>
  <c r="I17" i="9" s="1"/>
  <c r="K17" i="9" s="1"/>
  <c r="O17" i="9" s="1"/>
  <c r="W17" i="9" s="1"/>
  <c r="C19" i="9" s="1"/>
  <c r="E20" i="9" s="1"/>
  <c r="G20" i="9" s="1"/>
  <c r="I20" i="9" s="1"/>
  <c r="K20" i="9" s="1"/>
  <c r="O20" i="9" s="1"/>
  <c r="W20" i="9" s="1"/>
  <c r="W4" i="9"/>
  <c r="W4" i="5"/>
  <c r="C7" i="5"/>
  <c r="E8" i="5" s="1"/>
  <c r="G8" i="5" s="1"/>
  <c r="I8" i="5" s="1"/>
  <c r="K8" i="5" s="1"/>
  <c r="O8" i="5" s="1"/>
  <c r="W8" i="5" s="1"/>
  <c r="C10" i="5" s="1"/>
  <c r="E11" i="5" s="1"/>
  <c r="G11" i="5" s="1"/>
  <c r="I11" i="5" s="1"/>
  <c r="K11" i="5" s="1"/>
  <c r="O11" i="5" s="1"/>
  <c r="W11" i="5" s="1"/>
  <c r="C13" i="5" s="1"/>
  <c r="E14" i="5" s="1"/>
  <c r="G14" i="5" s="1"/>
  <c r="I14" i="5" s="1"/>
  <c r="K14" i="5" s="1"/>
  <c r="O14" i="5" s="1"/>
  <c r="W14" i="5" s="1"/>
  <c r="C16" i="5" s="1"/>
  <c r="E17" i="5" s="1"/>
  <c r="G17" i="5" s="1"/>
  <c r="I17" i="5" s="1"/>
  <c r="K17" i="5" s="1"/>
  <c r="O17" i="5" s="1"/>
  <c r="W17" i="5" s="1"/>
  <c r="C19" i="5" s="1"/>
  <c r="E20" i="5" s="1"/>
  <c r="G20" i="5" s="1"/>
  <c r="I20" i="5" s="1"/>
  <c r="K20" i="5" s="1"/>
  <c r="O20" i="5" s="1"/>
  <c r="W20" i="5" s="1"/>
  <c r="K5" i="13"/>
  <c r="O6" i="13"/>
  <c r="C8" i="12"/>
  <c r="E9" i="12" s="1"/>
  <c r="G9" i="12" s="1"/>
  <c r="I9" i="12" s="1"/>
  <c r="K9" i="12" s="1"/>
  <c r="O9" i="12" s="1"/>
  <c r="W9" i="12" s="1"/>
  <c r="C11" i="12" s="1"/>
  <c r="E12" i="12" s="1"/>
  <c r="G12" i="12" s="1"/>
  <c r="I12" i="12" s="1"/>
  <c r="K12" i="12" s="1"/>
  <c r="O12" i="12" s="1"/>
  <c r="W12" i="12" s="1"/>
  <c r="C14" i="12" s="1"/>
  <c r="E15" i="12" s="1"/>
  <c r="G15" i="12" s="1"/>
  <c r="I15" i="12" s="1"/>
  <c r="K15" i="12" s="1"/>
  <c r="O15" i="12" s="1"/>
  <c r="W15" i="12" s="1"/>
  <c r="C17" i="12" s="1"/>
  <c r="E18" i="12" s="1"/>
  <c r="G18" i="12" s="1"/>
  <c r="I18" i="12" s="1"/>
  <c r="K18" i="12" s="1"/>
  <c r="O18" i="12" s="1"/>
  <c r="W18" i="12" s="1"/>
  <c r="C20" i="12" s="1"/>
  <c r="E21" i="12" s="1"/>
  <c r="G21" i="12" s="1"/>
  <c r="I21" i="12" s="1"/>
  <c r="K21" i="12" s="1"/>
  <c r="O21" i="12" s="1"/>
  <c r="W21" i="12" s="1"/>
  <c r="W5" i="12"/>
  <c r="W5" i="7"/>
  <c r="O4" i="7"/>
  <c r="K4" i="10"/>
  <c r="O5" i="10"/>
  <c r="O5" i="13" l="1"/>
  <c r="W6" i="13"/>
  <c r="O4" i="10"/>
  <c r="W5" i="10"/>
  <c r="W5" i="4"/>
  <c r="O4" i="4"/>
  <c r="C7" i="7"/>
  <c r="E8" i="7" s="1"/>
  <c r="G8" i="7" s="1"/>
  <c r="I8" i="7" s="1"/>
  <c r="K8" i="7" s="1"/>
  <c r="O8" i="7" s="1"/>
  <c r="W8" i="7" s="1"/>
  <c r="C10" i="7" s="1"/>
  <c r="E11" i="7" s="1"/>
  <c r="G11" i="7" s="1"/>
  <c r="I11" i="7" s="1"/>
  <c r="K11" i="7" s="1"/>
  <c r="O11" i="7" s="1"/>
  <c r="W11" i="7" s="1"/>
  <c r="C13" i="7" s="1"/>
  <c r="E14" i="7" s="1"/>
  <c r="G14" i="7" s="1"/>
  <c r="I14" i="7" s="1"/>
  <c r="K14" i="7" s="1"/>
  <c r="O14" i="7" s="1"/>
  <c r="W14" i="7" s="1"/>
  <c r="C16" i="7" s="1"/>
  <c r="E17" i="7" s="1"/>
  <c r="G17" i="7" s="1"/>
  <c r="I17" i="7" s="1"/>
  <c r="K17" i="7" s="1"/>
  <c r="O17" i="7" s="1"/>
  <c r="W17" i="7" s="1"/>
  <c r="C19" i="7" s="1"/>
  <c r="E20" i="7" s="1"/>
  <c r="G20" i="7" s="1"/>
  <c r="I20" i="7" s="1"/>
  <c r="K20" i="7" s="1"/>
  <c r="O20" i="7" s="1"/>
  <c r="W20" i="7" s="1"/>
  <c r="W4" i="7"/>
  <c r="W4" i="6"/>
  <c r="C7" i="6"/>
  <c r="E8" i="6" s="1"/>
  <c r="G8" i="6" s="1"/>
  <c r="I8" i="6" s="1"/>
  <c r="K8" i="6" s="1"/>
  <c r="O8" i="6" s="1"/>
  <c r="W8" i="6" s="1"/>
  <c r="C10" i="6" s="1"/>
  <c r="E11" i="6" s="1"/>
  <c r="G11" i="6" s="1"/>
  <c r="I11" i="6" s="1"/>
  <c r="K11" i="6" s="1"/>
  <c r="O11" i="6" s="1"/>
  <c r="W11" i="6" s="1"/>
  <c r="C13" i="6" s="1"/>
  <c r="E14" i="6" s="1"/>
  <c r="G14" i="6" s="1"/>
  <c r="I14" i="6" s="1"/>
  <c r="K14" i="6" s="1"/>
  <c r="O14" i="6" s="1"/>
  <c r="W14" i="6" s="1"/>
  <c r="C16" i="6" s="1"/>
  <c r="E17" i="6" s="1"/>
  <c r="G17" i="6" s="1"/>
  <c r="I17" i="6" s="1"/>
  <c r="K17" i="6" s="1"/>
  <c r="O17" i="6" s="1"/>
  <c r="W17" i="6" s="1"/>
  <c r="C19" i="6" s="1"/>
  <c r="E20" i="6" s="1"/>
  <c r="G20" i="6" s="1"/>
  <c r="I20" i="6" s="1"/>
  <c r="K20" i="6" s="1"/>
  <c r="O20" i="6" s="1"/>
  <c r="W20" i="6" s="1"/>
  <c r="C7" i="4" l="1"/>
  <c r="E8" i="4" s="1"/>
  <c r="G8" i="4" s="1"/>
  <c r="I8" i="4" s="1"/>
  <c r="K8" i="4" s="1"/>
  <c r="O8" i="4" s="1"/>
  <c r="W8" i="4" s="1"/>
  <c r="C10" i="4" s="1"/>
  <c r="E11" i="4" s="1"/>
  <c r="G11" i="4" s="1"/>
  <c r="I11" i="4" s="1"/>
  <c r="K11" i="4" s="1"/>
  <c r="O11" i="4" s="1"/>
  <c r="W11" i="4" s="1"/>
  <c r="C13" i="4" s="1"/>
  <c r="E14" i="4" s="1"/>
  <c r="G14" i="4" s="1"/>
  <c r="I14" i="4" s="1"/>
  <c r="K14" i="4" s="1"/>
  <c r="O14" i="4" s="1"/>
  <c r="W14" i="4" s="1"/>
  <c r="C16" i="4" s="1"/>
  <c r="E17" i="4" s="1"/>
  <c r="G17" i="4" s="1"/>
  <c r="I17" i="4" s="1"/>
  <c r="K17" i="4" s="1"/>
  <c r="O17" i="4" s="1"/>
  <c r="W17" i="4" s="1"/>
  <c r="C19" i="4" s="1"/>
  <c r="E20" i="4" s="1"/>
  <c r="G20" i="4" s="1"/>
  <c r="I20" i="4" s="1"/>
  <c r="K20" i="4" s="1"/>
  <c r="O20" i="4" s="1"/>
  <c r="W20" i="4" s="1"/>
  <c r="W4" i="4"/>
  <c r="W4" i="10"/>
  <c r="C7" i="10"/>
  <c r="E8" i="10" s="1"/>
  <c r="G8" i="10" s="1"/>
  <c r="I8" i="10" s="1"/>
  <c r="K8" i="10" s="1"/>
  <c r="O8" i="10" s="1"/>
  <c r="W8" i="10" s="1"/>
  <c r="C10" i="10" s="1"/>
  <c r="E11" i="10" s="1"/>
  <c r="G11" i="10" s="1"/>
  <c r="I11" i="10" s="1"/>
  <c r="K11" i="10" s="1"/>
  <c r="O11" i="10" s="1"/>
  <c r="W11" i="10" s="1"/>
  <c r="C13" i="10" s="1"/>
  <c r="E14" i="10" s="1"/>
  <c r="G14" i="10" s="1"/>
  <c r="I14" i="10" s="1"/>
  <c r="K14" i="10" s="1"/>
  <c r="O14" i="10" s="1"/>
  <c r="W14" i="10" s="1"/>
  <c r="C16" i="10" s="1"/>
  <c r="E17" i="10" s="1"/>
  <c r="G17" i="10" s="1"/>
  <c r="I17" i="10" s="1"/>
  <c r="K17" i="10" s="1"/>
  <c r="O17" i="10" s="1"/>
  <c r="W17" i="10" s="1"/>
  <c r="C19" i="10" s="1"/>
  <c r="E20" i="10" s="1"/>
  <c r="G20" i="10" s="1"/>
  <c r="I20" i="10" s="1"/>
  <c r="K20" i="10" s="1"/>
  <c r="O20" i="10" s="1"/>
  <c r="W20" i="10" s="1"/>
  <c r="W5" i="13"/>
  <c r="C8" i="13"/>
  <c r="E9" i="13" s="1"/>
  <c r="G9" i="13" s="1"/>
  <c r="I9" i="13" s="1"/>
  <c r="K9" i="13" s="1"/>
  <c r="O9" i="13" s="1"/>
  <c r="W9" i="13" s="1"/>
  <c r="C11" i="13" s="1"/>
  <c r="E12" i="13" s="1"/>
  <c r="G12" i="13" s="1"/>
  <c r="I12" i="13" s="1"/>
  <c r="K12" i="13" s="1"/>
  <c r="O12" i="13" s="1"/>
  <c r="W12" i="13" s="1"/>
  <c r="C14" i="13" s="1"/>
  <c r="E15" i="13" s="1"/>
  <c r="G15" i="13" s="1"/>
  <c r="I15" i="13" s="1"/>
  <c r="K15" i="13" s="1"/>
  <c r="O15" i="13" s="1"/>
  <c r="W15" i="13" s="1"/>
  <c r="C17" i="13" s="1"/>
  <c r="E18" i="13" s="1"/>
  <c r="G18" i="13" s="1"/>
  <c r="I18" i="13" s="1"/>
  <c r="K18" i="13" s="1"/>
  <c r="O18" i="13" s="1"/>
  <c r="W18" i="13" s="1"/>
  <c r="C20" i="13" s="1"/>
  <c r="E21" i="13" s="1"/>
  <c r="G21" i="13" s="1"/>
  <c r="I21" i="13" s="1"/>
  <c r="K21" i="13" s="1"/>
  <c r="O21" i="13" s="1"/>
  <c r="W21" i="13" s="1"/>
</calcChain>
</file>

<file path=xl/sharedStrings.xml><?xml version="1.0" encoding="utf-8"?>
<sst xmlns="http://schemas.openxmlformats.org/spreadsheetml/2006/main" count="27" uniqueCount="16">
  <si>
    <t>How to Use This Template</t>
  </si>
  <si>
    <t>Time Entry</t>
  </si>
  <si>
    <t>Step 1:</t>
  </si>
  <si>
    <r>
      <rPr>
        <sz val="12"/>
        <color theme="1"/>
        <rFont val="Arial"/>
        <family val="2"/>
      </rPr>
      <t xml:space="preserve"> Enter the </t>
    </r>
    <r>
      <rPr>
        <b/>
        <sz val="12"/>
        <color theme="1"/>
        <rFont val="Arial"/>
        <family val="2"/>
      </rPr>
      <t>Year</t>
    </r>
    <r>
      <rPr>
        <sz val="12"/>
        <color theme="1"/>
        <rFont val="Arial"/>
        <family val="2"/>
      </rPr>
      <t xml:space="preserve"> and </t>
    </r>
    <r>
      <rPr>
        <b/>
        <sz val="12"/>
        <color theme="1"/>
        <rFont val="Arial"/>
        <family val="2"/>
      </rPr>
      <t>Start Month</t>
    </r>
  </si>
  <si>
    <t xml:space="preserve">Step 2: </t>
  </si>
  <si>
    <r>
      <rPr>
        <sz val="12"/>
        <color theme="1"/>
        <rFont val="Arial"/>
        <family val="2"/>
      </rPr>
      <t xml:space="preserve">Choose the </t>
    </r>
    <r>
      <rPr>
        <b/>
        <sz val="12"/>
        <color theme="1"/>
        <rFont val="Arial"/>
        <family val="2"/>
      </rPr>
      <t>Start Day</t>
    </r>
  </si>
  <si>
    <t>Year</t>
  </si>
  <si>
    <t>Step 3:</t>
  </si>
  <si>
    <t>Customize the Theme Colors / Fonts</t>
  </si>
  <si>
    <r>
      <rPr>
        <sz val="12"/>
        <color theme="1"/>
        <rFont val="Arial"/>
        <family val="2"/>
      </rPr>
      <t xml:space="preserve">Go to </t>
    </r>
    <r>
      <rPr>
        <b/>
        <sz val="12"/>
        <color theme="1"/>
        <rFont val="Arial"/>
        <family val="2"/>
      </rPr>
      <t>Page Layout &gt; Themes</t>
    </r>
    <r>
      <rPr>
        <sz val="12"/>
        <color theme="1"/>
        <rFont val="Arial"/>
        <family val="2"/>
      </rPr>
      <t xml:space="preserve"> to choose different colors and fonts.</t>
    </r>
  </si>
  <si>
    <t>Start Month</t>
  </si>
  <si>
    <t>Step 4:</t>
  </si>
  <si>
    <t>Print to Paper or PDF</t>
  </si>
  <si>
    <t>Start Day of Week</t>
  </si>
  <si>
    <t>Print the entire workbook, or print only the selected worksheets.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</si>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</sst>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m\ yyyy"/>
    <numFmt numFmtId="165" formatCode="dddd"/>
    <numFmt numFmtId="166" formatCode="d"/>
    <numFmt numFmtId="167" formatCode="mmmm\ \'yy"/>
  </numFmts>
  <fonts count="34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48"/>
      <color theme="1"/>
      <name val="Arial"/>
      <family val="2"/>
    </font>
    <font>
      <sz val="10"/>
      <name val="Arial"/>
      <family val="2"/>
    </font>
    <font>
      <b/>
      <sz val="48"/>
      <color theme="8"/>
      <name val="Arial"/>
      <family val="2"/>
    </font>
    <font>
      <sz val="12"/>
      <color rgb="FF0E161C"/>
      <name val="Arial"/>
      <family val="2"/>
    </font>
    <font>
      <b/>
      <sz val="12"/>
      <color theme="1"/>
      <name val="Arial"/>
      <family val="2"/>
    </font>
    <font>
      <sz val="24"/>
      <color theme="1"/>
      <name val="Arial"/>
      <family val="2"/>
    </font>
    <font>
      <sz val="10"/>
      <color rgb="FF0E161C"/>
      <name val="Arial"/>
      <family val="2"/>
    </font>
    <font>
      <b/>
      <sz val="12"/>
      <color rgb="FFCEDBE6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48"/>
      <color rgb="FF276F8B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4"/>
      <color rgb="FF595959"/>
      <name val="Arial"/>
      <family val="2"/>
    </font>
    <font>
      <b/>
      <sz val="14"/>
      <color rgb="FF7F7F7F"/>
      <name val="Arial"/>
      <family val="2"/>
    </font>
    <font>
      <sz val="12"/>
      <color theme="0"/>
      <name val="Arial"/>
      <family val="2"/>
    </font>
    <font>
      <sz val="12"/>
      <color rgb="FF373545"/>
      <name val="Arial"/>
      <family val="2"/>
    </font>
    <font>
      <u/>
      <sz val="11"/>
      <color rgb="FF595959"/>
      <name val="Arial"/>
      <family val="2"/>
    </font>
    <font>
      <u/>
      <sz val="11"/>
      <color rgb="FF7F7F7F"/>
      <name val="Arial"/>
      <family val="2"/>
    </font>
    <font>
      <sz val="12"/>
      <color rgb="FFCEDBE6"/>
      <name val="Arial"/>
      <family val="2"/>
    </font>
    <font>
      <sz val="10"/>
      <color rgb="FF595959"/>
      <name val="Arial"/>
      <family val="2"/>
    </font>
    <font>
      <b/>
      <sz val="24"/>
      <color theme="1"/>
      <name val="Arial"/>
      <family val="2"/>
    </font>
    <font>
      <b/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color rgb="FF7F7F7F"/>
      <name val="Arial"/>
      <family val="2"/>
    </font>
    <font>
      <sz val="8"/>
      <color theme="8"/>
      <name val="Arial"/>
      <family val="2"/>
    </font>
    <font>
      <sz val="12"/>
      <color rgb="FFA69C92"/>
      <name val="Arial"/>
      <family val="2"/>
    </font>
    <font>
      <b/>
      <sz val="10"/>
      <color theme="1"/>
      <name val="Arial"/>
      <family val="2"/>
    </font>
    <font>
      <sz val="8"/>
      <color theme="0"/>
      <name val="Arial"/>
      <family val="2"/>
    </font>
    <font>
      <sz val="7"/>
      <color theme="0"/>
      <name val="Arial"/>
      <family val="2"/>
    </font>
    <font>
      <b/>
      <sz val="4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EDBE6"/>
        <bgColor rgb="FFCEDBE6"/>
      </patternFill>
    </fill>
    <fill>
      <patternFill patternType="solid">
        <fgColor theme="1"/>
        <bgColor theme="1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BFBFBF"/>
      </right>
      <top style="thin">
        <color rgb="FFBFBFBF"/>
      </top>
      <bottom style="thick">
        <color rgb="FF0E161C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rgb="FFBFBFBF"/>
      </right>
      <top style="thin">
        <color rgb="FFBFBFBF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/>
      <top/>
      <bottom style="medium">
        <color rgb="FF373545"/>
      </bottom>
      <diagonal/>
    </border>
    <border>
      <left/>
      <right/>
      <top/>
      <bottom style="medium">
        <color rgb="FF373545"/>
      </bottom>
      <diagonal/>
    </border>
    <border>
      <left/>
      <right/>
      <top/>
      <bottom style="medium">
        <color rgb="FF373545"/>
      </bottom>
      <diagonal/>
    </border>
    <border>
      <left/>
      <right/>
      <top/>
      <bottom style="medium">
        <color rgb="FF373545"/>
      </bottom>
      <diagonal/>
    </border>
    <border>
      <left/>
      <right/>
      <top/>
      <bottom style="thin">
        <color rgb="FF373545"/>
      </bottom>
      <diagonal/>
    </border>
    <border>
      <left/>
      <right/>
      <top/>
      <bottom style="thin">
        <color rgb="FF373545"/>
      </bottom>
      <diagonal/>
    </border>
    <border>
      <left/>
      <right/>
      <top/>
      <bottom style="thin">
        <color rgb="FF373545"/>
      </bottom>
      <diagonal/>
    </border>
    <border>
      <left/>
      <right/>
      <top/>
      <bottom style="thin">
        <color rgb="FF373545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/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horizontal="right"/>
    </xf>
    <xf numFmtId="0" fontId="1" fillId="0" borderId="0" xfId="0" applyFont="1"/>
    <xf numFmtId="0" fontId="1" fillId="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2" borderId="5" xfId="0" applyFont="1" applyFill="1" applyBorder="1"/>
    <xf numFmtId="0" fontId="5" fillId="2" borderId="5" xfId="0" applyFont="1" applyFill="1" applyBorder="1"/>
    <xf numFmtId="0" fontId="6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vertical="center"/>
    </xf>
    <xf numFmtId="0" fontId="2" fillId="2" borderId="9" xfId="0" applyFont="1" applyFill="1" applyBorder="1" applyAlignment="1">
      <alignment horizontal="left" vertical="center"/>
    </xf>
    <xf numFmtId="0" fontId="9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2" fillId="2" borderId="16" xfId="0" applyFont="1" applyFill="1" applyBorder="1" applyAlignment="1">
      <alignment horizontal="left" vertical="center"/>
    </xf>
    <xf numFmtId="0" fontId="10" fillId="3" borderId="1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/>
    </xf>
    <xf numFmtId="0" fontId="2" fillId="0" borderId="0" xfId="0" applyFont="1" applyAlignment="1">
      <alignment horizontal="right"/>
    </xf>
    <xf numFmtId="0" fontId="11" fillId="2" borderId="1" xfId="0" applyFont="1" applyFill="1" applyBorder="1"/>
    <xf numFmtId="164" fontId="11" fillId="0" borderId="0" xfId="0" applyNumberFormat="1" applyFont="1"/>
    <xf numFmtId="0" fontId="12" fillId="2" borderId="1" xfId="0" applyFont="1" applyFill="1" applyBorder="1"/>
    <xf numFmtId="164" fontId="5" fillId="2" borderId="1" xfId="0" applyNumberFormat="1" applyFont="1" applyFill="1" applyBorder="1"/>
    <xf numFmtId="164" fontId="13" fillId="2" borderId="1" xfId="0" applyNumberFormat="1" applyFont="1" applyFill="1" applyBorder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4" fillId="2" borderId="1" xfId="0" applyFont="1" applyFill="1" applyBorder="1" applyAlignment="1">
      <alignment vertical="center"/>
    </xf>
    <xf numFmtId="165" fontId="15" fillId="2" borderId="24" xfId="0" applyNumberFormat="1" applyFont="1" applyFill="1" applyBorder="1" applyAlignment="1">
      <alignment horizontal="left" vertical="center" shrinkToFit="1"/>
    </xf>
    <xf numFmtId="0" fontId="16" fillId="2" borderId="1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166" fontId="19" fillId="2" borderId="5" xfId="0" applyNumberFormat="1" applyFont="1" applyFill="1" applyBorder="1" applyAlignment="1">
      <alignment horizontal="left" shrinkToFit="1"/>
    </xf>
    <xf numFmtId="0" fontId="20" fillId="2" borderId="1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11" fillId="2" borderId="1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9" fillId="2" borderId="1" xfId="0" applyFont="1" applyFill="1" applyBorder="1" applyAlignment="1">
      <alignment horizontal="left" vertical="center"/>
    </xf>
    <xf numFmtId="166" fontId="19" fillId="2" borderId="1" xfId="0" applyNumberFormat="1" applyFont="1" applyFill="1" applyBorder="1" applyAlignment="1">
      <alignment horizontal="left" vertical="center" shrinkToFit="1"/>
    </xf>
    <xf numFmtId="0" fontId="6" fillId="2" borderId="1" xfId="0" applyFont="1" applyFill="1" applyBorder="1" applyAlignment="1">
      <alignment horizontal="left" vertical="center"/>
    </xf>
    <xf numFmtId="166" fontId="22" fillId="2" borderId="1" xfId="0" applyNumberFormat="1" applyFont="1" applyFill="1" applyBorder="1" applyAlignment="1">
      <alignment horizontal="left" vertical="center" shrinkToFit="1"/>
    </xf>
    <xf numFmtId="0" fontId="6" fillId="2" borderId="9" xfId="0" applyFont="1" applyFill="1" applyBorder="1" applyAlignment="1">
      <alignment horizontal="left" vertical="center"/>
    </xf>
    <xf numFmtId="166" fontId="6" fillId="2" borderId="1" xfId="0" applyNumberFormat="1" applyFont="1" applyFill="1" applyBorder="1" applyAlignment="1">
      <alignment horizontal="left" vertical="center" shrinkToFi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left" vertical="top"/>
    </xf>
    <xf numFmtId="0" fontId="26" fillId="2" borderId="1" xfId="0" applyFont="1" applyFill="1" applyBorder="1" applyAlignment="1">
      <alignment horizontal="left" shrinkToFit="1"/>
    </xf>
    <xf numFmtId="0" fontId="27" fillId="2" borderId="1" xfId="0" applyFont="1" applyFill="1" applyBorder="1" applyAlignment="1">
      <alignment horizontal="left"/>
    </xf>
    <xf numFmtId="166" fontId="11" fillId="2" borderId="1" xfId="0" applyNumberFormat="1" applyFont="1" applyFill="1" applyBorder="1" applyAlignment="1">
      <alignment horizontal="left" vertical="center" shrinkToFit="1"/>
    </xf>
    <xf numFmtId="0" fontId="1" fillId="2" borderId="31" xfId="0" applyFont="1" applyFill="1" applyBorder="1"/>
    <xf numFmtId="166" fontId="28" fillId="2" borderId="1" xfId="0" applyNumberFormat="1" applyFont="1" applyFill="1" applyBorder="1" applyAlignment="1">
      <alignment horizontal="left" vertical="center" shrinkToFit="1"/>
    </xf>
    <xf numFmtId="0" fontId="11" fillId="2" borderId="1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166" fontId="6" fillId="2" borderId="5" xfId="0" applyNumberFormat="1" applyFont="1" applyFill="1" applyBorder="1" applyAlignment="1">
      <alignment horizontal="left" shrinkToFit="1"/>
    </xf>
    <xf numFmtId="0" fontId="1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left"/>
    </xf>
    <xf numFmtId="0" fontId="31" fillId="2" borderId="1" xfId="0" applyFont="1" applyFill="1" applyBorder="1"/>
    <xf numFmtId="0" fontId="31" fillId="0" borderId="0" xfId="0" applyFont="1"/>
    <xf numFmtId="0" fontId="32" fillId="2" borderId="1" xfId="0" applyFont="1" applyFill="1" applyBorder="1"/>
    <xf numFmtId="164" fontId="33" fillId="2" borderId="1" xfId="0" applyNumberFormat="1" applyFont="1" applyFill="1" applyBorder="1"/>
    <xf numFmtId="164" fontId="33" fillId="2" borderId="1" xfId="0" applyNumberFormat="1" applyFont="1" applyFill="1" applyBorder="1" applyAlignment="1">
      <alignment horizontal="left" vertical="top"/>
    </xf>
    <xf numFmtId="0" fontId="32" fillId="0" borderId="0" xfId="0" applyFont="1"/>
    <xf numFmtId="0" fontId="6" fillId="2" borderId="9" xfId="0" applyFont="1" applyFill="1" applyBorder="1" applyAlignment="1">
      <alignment horizontal="center" vertical="center"/>
    </xf>
    <xf numFmtId="165" fontId="15" fillId="2" borderId="38" xfId="0" applyNumberFormat="1" applyFont="1" applyFill="1" applyBorder="1" applyAlignment="1">
      <alignment horizontal="left" vertical="center" shrinkToFit="1"/>
    </xf>
    <xf numFmtId="166" fontId="19" fillId="2" borderId="1" xfId="0" applyNumberFormat="1" applyFont="1" applyFill="1" applyBorder="1" applyAlignment="1">
      <alignment horizontal="left" shrinkToFit="1"/>
    </xf>
    <xf numFmtId="0" fontId="19" fillId="2" borderId="9" xfId="0" applyFont="1" applyFill="1" applyBorder="1" applyAlignment="1">
      <alignment horizontal="left" vertical="center"/>
    </xf>
    <xf numFmtId="166" fontId="6" fillId="2" borderId="1" xfId="0" applyNumberFormat="1" applyFont="1" applyFill="1" applyBorder="1" applyAlignment="1">
      <alignment horizontal="left" shrinkToFit="1"/>
    </xf>
    <xf numFmtId="0" fontId="19" fillId="2" borderId="42" xfId="0" applyFont="1" applyFill="1" applyBorder="1" applyAlignment="1">
      <alignment horizontal="left" vertical="center"/>
    </xf>
    <xf numFmtId="0" fontId="6" fillId="2" borderId="42" xfId="0" applyFont="1" applyFill="1" applyBorder="1" applyAlignment="1">
      <alignment horizontal="left" vertical="center"/>
    </xf>
    <xf numFmtId="0" fontId="1" fillId="2" borderId="52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right"/>
    </xf>
    <xf numFmtId="0" fontId="26" fillId="0" borderId="0" xfId="0" applyFont="1" applyAlignment="1">
      <alignment horizontal="right"/>
    </xf>
    <xf numFmtId="0" fontId="6" fillId="2" borderId="1" xfId="0" applyFont="1" applyFill="1" applyBorder="1" applyAlignment="1">
      <alignment vertical="center"/>
    </xf>
    <xf numFmtId="0" fontId="6" fillId="2" borderId="42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  <xf numFmtId="0" fontId="8" fillId="2" borderId="6" xfId="0" applyFont="1" applyFill="1" applyBorder="1" applyAlignment="1">
      <alignment horizontal="left" vertical="center"/>
    </xf>
    <xf numFmtId="0" fontId="4" fillId="0" borderId="7" xfId="0" applyFont="1" applyBorder="1"/>
    <xf numFmtId="0" fontId="4" fillId="0" borderId="8" xfId="0" applyFont="1" applyBorder="1"/>
    <xf numFmtId="0" fontId="4" fillId="0" borderId="10" xfId="0" applyFont="1" applyBorder="1"/>
    <xf numFmtId="0" fontId="0" fillId="0" borderId="0" xfId="0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19" fillId="2" borderId="25" xfId="0" applyFont="1" applyFill="1" applyBorder="1" applyAlignment="1">
      <alignment horizontal="left" vertical="center"/>
    </xf>
    <xf numFmtId="0" fontId="4" fillId="0" borderId="26" xfId="0" applyFont="1" applyBorder="1"/>
    <xf numFmtId="0" fontId="4" fillId="0" borderId="27" xfId="0" applyFont="1" applyBorder="1"/>
    <xf numFmtId="0" fontId="19" fillId="2" borderId="18" xfId="0" applyFont="1" applyFill="1" applyBorder="1" applyAlignment="1">
      <alignment horizontal="left" vertical="center"/>
    </xf>
    <xf numFmtId="0" fontId="4" fillId="0" borderId="20" xfId="0" applyFont="1" applyBorder="1"/>
    <xf numFmtId="166" fontId="19" fillId="2" borderId="18" xfId="0" applyNumberFormat="1" applyFont="1" applyFill="1" applyBorder="1" applyAlignment="1">
      <alignment horizontal="left" vertical="center" shrinkToFit="1"/>
    </xf>
    <xf numFmtId="166" fontId="19" fillId="2" borderId="6" xfId="0" applyNumberFormat="1" applyFont="1" applyFill="1" applyBorder="1" applyAlignment="1">
      <alignment horizontal="left" shrinkToFit="1"/>
    </xf>
    <xf numFmtId="0" fontId="4" fillId="0" borderId="19" xfId="0" applyFont="1" applyBorder="1"/>
    <xf numFmtId="166" fontId="22" fillId="2" borderId="18" xfId="0" applyNumberFormat="1" applyFont="1" applyFill="1" applyBorder="1" applyAlignment="1">
      <alignment horizontal="left" vertical="center" shrinkToFit="1"/>
    </xf>
    <xf numFmtId="166" fontId="6" fillId="2" borderId="18" xfId="0" applyNumberFormat="1" applyFont="1" applyFill="1" applyBorder="1" applyAlignment="1">
      <alignment horizontal="left" vertical="center" shrinkToFit="1"/>
    </xf>
    <xf numFmtId="0" fontId="6" fillId="2" borderId="18" xfId="0" applyFont="1" applyFill="1" applyBorder="1" applyAlignment="1">
      <alignment horizontal="left" vertical="center"/>
    </xf>
    <xf numFmtId="166" fontId="6" fillId="2" borderId="6" xfId="0" applyNumberFormat="1" applyFont="1" applyFill="1" applyBorder="1" applyAlignment="1">
      <alignment horizontal="left" shrinkToFit="1"/>
    </xf>
    <xf numFmtId="0" fontId="24" fillId="2" borderId="6" xfId="0" applyFont="1" applyFill="1" applyBorder="1" applyAlignment="1">
      <alignment horizontal="left" vertical="top"/>
    </xf>
    <xf numFmtId="0" fontId="1" fillId="2" borderId="25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28" xfId="0" applyFont="1" applyFill="1" applyBorder="1" applyAlignment="1">
      <alignment horizontal="left"/>
    </xf>
    <xf numFmtId="0" fontId="4" fillId="0" borderId="29" xfId="0" applyFont="1" applyBorder="1"/>
    <xf numFmtId="0" fontId="4" fillId="0" borderId="30" xfId="0" applyFont="1" applyBorder="1"/>
    <xf numFmtId="0" fontId="6" fillId="2" borderId="25" xfId="0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left" vertical="center"/>
    </xf>
    <xf numFmtId="164" fontId="3" fillId="2" borderId="18" xfId="0" applyNumberFormat="1" applyFont="1" applyFill="1" applyBorder="1" applyAlignment="1">
      <alignment horizontal="right"/>
    </xf>
    <xf numFmtId="165" fontId="15" fillId="2" borderId="21" xfId="0" applyNumberFormat="1" applyFont="1" applyFill="1" applyBorder="1" applyAlignment="1">
      <alignment horizontal="left" vertical="center" shrinkToFit="1"/>
    </xf>
    <xf numFmtId="0" fontId="4" fillId="0" borderId="22" xfId="0" applyFont="1" applyBorder="1"/>
    <xf numFmtId="0" fontId="4" fillId="0" borderId="23" xfId="0" applyFont="1" applyBorder="1"/>
    <xf numFmtId="166" fontId="19" fillId="2" borderId="12" xfId="0" applyNumberFormat="1" applyFont="1" applyFill="1" applyBorder="1" applyAlignment="1">
      <alignment horizontal="left" shrinkToFit="1"/>
    </xf>
    <xf numFmtId="166" fontId="18" fillId="2" borderId="12" xfId="0" applyNumberFormat="1" applyFont="1" applyFill="1" applyBorder="1" applyAlignment="1">
      <alignment horizontal="left" shrinkToFit="1"/>
    </xf>
    <xf numFmtId="167" fontId="25" fillId="3" borderId="18" xfId="0" applyNumberFormat="1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left" vertical="center"/>
    </xf>
    <xf numFmtId="166" fontId="29" fillId="2" borderId="6" xfId="0" applyNumberFormat="1" applyFont="1" applyFill="1" applyBorder="1" applyAlignment="1">
      <alignment horizontal="left" shrinkToFit="1"/>
    </xf>
    <xf numFmtId="166" fontId="2" fillId="2" borderId="18" xfId="0" applyNumberFormat="1" applyFont="1" applyFill="1" applyBorder="1" applyAlignment="1">
      <alignment horizontal="left" vertical="center" shrinkToFit="1"/>
    </xf>
    <xf numFmtId="0" fontId="4" fillId="0" borderId="32" xfId="0" applyFont="1" applyBorder="1"/>
    <xf numFmtId="0" fontId="4" fillId="0" borderId="33" xfId="0" applyFont="1" applyBorder="1"/>
    <xf numFmtId="0" fontId="4" fillId="0" borderId="34" xfId="0" applyFont="1" applyBorder="1"/>
    <xf numFmtId="166" fontId="6" fillId="2" borderId="12" xfId="0" applyNumberFormat="1" applyFont="1" applyFill="1" applyBorder="1" applyAlignment="1">
      <alignment horizontal="left" shrinkToFit="1"/>
    </xf>
    <xf numFmtId="0" fontId="2" fillId="2" borderId="18" xfId="0" applyFont="1" applyFill="1" applyBorder="1" applyAlignment="1">
      <alignment horizontal="left" vertical="center"/>
    </xf>
    <xf numFmtId="0" fontId="19" fillId="2" borderId="18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166" fontId="2" fillId="2" borderId="6" xfId="0" applyNumberFormat="1" applyFont="1" applyFill="1" applyBorder="1" applyAlignment="1">
      <alignment horizontal="left" shrinkToFit="1"/>
    </xf>
    <xf numFmtId="165" fontId="15" fillId="2" borderId="35" xfId="0" applyNumberFormat="1" applyFont="1" applyFill="1" applyBorder="1" applyAlignment="1">
      <alignment horizontal="left" vertical="center" shrinkToFit="1"/>
    </xf>
    <xf numFmtId="0" fontId="4" fillId="0" borderId="36" xfId="0" applyFont="1" applyBorder="1"/>
    <xf numFmtId="0" fontId="4" fillId="0" borderId="37" xfId="0" applyFont="1" applyBorder="1"/>
    <xf numFmtId="166" fontId="6" fillId="2" borderId="18" xfId="0" applyNumberFormat="1" applyFont="1" applyFill="1" applyBorder="1" applyAlignment="1">
      <alignment horizontal="left" shrinkToFit="1"/>
    </xf>
    <xf numFmtId="166" fontId="19" fillId="2" borderId="18" xfId="0" applyNumberFormat="1" applyFont="1" applyFill="1" applyBorder="1" applyAlignment="1">
      <alignment horizontal="left" shrinkToFit="1"/>
    </xf>
    <xf numFmtId="166" fontId="2" fillId="2" borderId="18" xfId="0" applyNumberFormat="1" applyFont="1" applyFill="1" applyBorder="1" applyAlignment="1">
      <alignment horizontal="left" shrinkToFit="1"/>
    </xf>
    <xf numFmtId="0" fontId="6" fillId="2" borderId="39" xfId="0" applyFont="1" applyFill="1" applyBorder="1" applyAlignment="1">
      <alignment horizontal="left" vertical="center"/>
    </xf>
    <xf numFmtId="0" fontId="4" fillId="0" borderId="40" xfId="0" applyFont="1" applyBorder="1"/>
    <xf numFmtId="0" fontId="19" fillId="2" borderId="39" xfId="0" applyFont="1" applyFill="1" applyBorder="1" applyAlignment="1">
      <alignment horizontal="left" vertical="center"/>
    </xf>
    <xf numFmtId="0" fontId="4" fillId="0" borderId="41" xfId="0" applyFont="1" applyBorder="1"/>
    <xf numFmtId="0" fontId="1" fillId="2" borderId="43" xfId="0" applyFont="1" applyFill="1" applyBorder="1" applyAlignment="1">
      <alignment horizontal="left"/>
    </xf>
    <xf numFmtId="0" fontId="4" fillId="0" borderId="44" xfId="0" applyFont="1" applyBorder="1"/>
    <xf numFmtId="0" fontId="4" fillId="0" borderId="45" xfId="0" applyFont="1" applyBorder="1"/>
    <xf numFmtId="0" fontId="1" fillId="2" borderId="46" xfId="0" applyFont="1" applyFill="1" applyBorder="1" applyAlignment="1">
      <alignment horizontal="left"/>
    </xf>
    <xf numFmtId="0" fontId="4" fillId="0" borderId="47" xfId="0" applyFont="1" applyBorder="1"/>
    <xf numFmtId="0" fontId="4" fillId="0" borderId="48" xfId="0" applyFont="1" applyBorder="1"/>
    <xf numFmtId="0" fontId="4" fillId="0" borderId="49" xfId="0" applyFont="1" applyBorder="1"/>
    <xf numFmtId="0" fontId="4" fillId="0" borderId="50" xfId="0" applyFont="1" applyBorder="1"/>
    <xf numFmtId="0" fontId="4" fillId="0" borderId="51" xfId="0" applyFont="1" applyBorder="1"/>
    <xf numFmtId="0" fontId="2" fillId="2" borderId="39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/>
    </xf>
    <xf numFmtId="166" fontId="2" fillId="2" borderId="12" xfId="0" applyNumberFormat="1" applyFont="1" applyFill="1" applyBorder="1" applyAlignment="1">
      <alignment horizontal="left" shrinkToFit="1"/>
    </xf>
    <xf numFmtId="164" fontId="3" fillId="2" borderId="18" xfId="0" applyNumberFormat="1" applyFont="1" applyFill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4" fillId="0" borderId="20" xfId="0" applyFont="1" applyBorder="1" applyAlignment="1">
      <alignment horizontal="left"/>
    </xf>
  </cellXfs>
  <cellStyles count="1">
    <cellStyle name="Normal" xfId="0" builtinId="0"/>
  </cellStyles>
  <dxfs count="48"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theme="0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theme="0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theme="0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theme="8"/>
      </font>
      <fill>
        <patternFill patternType="none"/>
      </fill>
    </dxf>
    <dxf>
      <font>
        <color rgb="FFCEDBE6"/>
      </font>
      <fill>
        <patternFill patternType="none"/>
      </fill>
    </dxf>
    <dxf>
      <font>
        <b/>
        <color rgb="FF373545"/>
      </font>
      <fill>
        <patternFill patternType="none"/>
      </fill>
    </dxf>
    <dxf>
      <font>
        <color rgb="FFCEDBE6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891AD"/>
      </a:accent1>
      <a:accent2>
        <a:srgbClr val="004561"/>
      </a:accent2>
      <a:accent3>
        <a:srgbClr val="FF6F31"/>
      </a:accent3>
      <a:accent4>
        <a:srgbClr val="1C7685"/>
      </a:accent4>
      <a:accent5>
        <a:srgbClr val="0F45A8"/>
      </a:accent5>
      <a:accent6>
        <a:srgbClr val="4CDC8B"/>
      </a:accent6>
      <a:hlink>
        <a:srgbClr val="0097A7"/>
      </a:hlink>
      <a:folHlink>
        <a:srgbClr val="0097A7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showGridLines="0" workbookViewId="0"/>
  </sheetViews>
  <sheetFormatPr baseColWidth="10" defaultColWidth="12.6640625" defaultRowHeight="15" customHeight="1" x14ac:dyDescent="0.15"/>
  <cols>
    <col min="1" max="4" width="5.33203125" customWidth="1"/>
    <col min="5" max="11" width="10.33203125" customWidth="1"/>
    <col min="12" max="14" width="5.33203125" customWidth="1"/>
    <col min="15" max="15" width="25.33203125" customWidth="1"/>
    <col min="16" max="16" width="1.83203125" customWidth="1"/>
    <col min="17" max="17" width="10.33203125" customWidth="1"/>
    <col min="18" max="19" width="5.33203125" customWidth="1"/>
    <col min="20" max="26" width="8.6640625" customWidth="1"/>
  </cols>
  <sheetData>
    <row r="1" spans="1:26" ht="24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spans="1:26" ht="75" customHeight="1" x14ac:dyDescent="0.15">
      <c r="A2" s="4"/>
      <c r="B2" s="87" t="s">
        <v>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9"/>
      <c r="S2" s="4"/>
      <c r="T2" s="5"/>
      <c r="U2" s="5"/>
      <c r="V2" s="5"/>
      <c r="W2" s="5"/>
      <c r="X2" s="5"/>
      <c r="Y2" s="5"/>
      <c r="Z2" s="5"/>
    </row>
    <row r="3" spans="1:26" ht="24.75" customHeight="1" x14ac:dyDescent="0.55000000000000004">
      <c r="A3" s="1"/>
      <c r="B3" s="6"/>
      <c r="C3" s="7"/>
      <c r="D3" s="7"/>
      <c r="E3" s="6"/>
      <c r="F3" s="6"/>
      <c r="G3" s="6"/>
      <c r="H3" s="6"/>
      <c r="I3" s="6"/>
      <c r="J3" s="8"/>
      <c r="K3" s="8"/>
      <c r="L3" s="9"/>
      <c r="M3" s="6"/>
      <c r="N3" s="6"/>
      <c r="O3" s="6"/>
      <c r="P3" s="6"/>
      <c r="Q3" s="6"/>
      <c r="R3" s="6"/>
      <c r="S3" s="1"/>
      <c r="T3" s="3"/>
      <c r="U3" s="3"/>
      <c r="V3" s="3"/>
      <c r="W3" s="3"/>
      <c r="X3" s="3"/>
      <c r="Y3" s="3"/>
      <c r="Z3" s="3"/>
    </row>
    <row r="4" spans="1:26" ht="30" customHeight="1" x14ac:dyDescent="0.2">
      <c r="A4" s="1"/>
      <c r="B4" s="1"/>
      <c r="C4" s="1"/>
      <c r="D4" s="1"/>
      <c r="E4" s="1"/>
      <c r="F4" s="1"/>
      <c r="G4" s="1"/>
      <c r="H4" s="1"/>
      <c r="I4" s="1"/>
      <c r="J4" s="2"/>
      <c r="K4" s="2"/>
      <c r="L4" s="1"/>
      <c r="M4" s="1"/>
      <c r="N4" s="90" t="s">
        <v>1</v>
      </c>
      <c r="O4" s="91"/>
      <c r="P4" s="91"/>
      <c r="Q4" s="91"/>
      <c r="R4" s="92"/>
      <c r="S4" s="1"/>
      <c r="T4" s="3"/>
      <c r="U4" s="3"/>
      <c r="V4" s="3"/>
      <c r="W4" s="3"/>
      <c r="X4" s="3"/>
      <c r="Y4" s="3"/>
      <c r="Z4" s="3"/>
    </row>
    <row r="5" spans="1:26" ht="30" customHeight="1" x14ac:dyDescent="0.15">
      <c r="A5" s="1"/>
      <c r="B5" s="1"/>
      <c r="C5" s="10" t="s">
        <v>2</v>
      </c>
      <c r="D5" s="10"/>
      <c r="E5" s="11" t="s">
        <v>3</v>
      </c>
      <c r="F5" s="11"/>
      <c r="G5" s="11"/>
      <c r="H5" s="11"/>
      <c r="I5" s="11"/>
      <c r="J5" s="11"/>
      <c r="K5" s="12"/>
      <c r="L5" s="13"/>
      <c r="M5" s="4"/>
      <c r="N5" s="93"/>
      <c r="O5" s="94"/>
      <c r="P5" s="94"/>
      <c r="Q5" s="94"/>
      <c r="R5" s="95"/>
      <c r="S5" s="1"/>
      <c r="T5" s="3"/>
      <c r="U5" s="3"/>
      <c r="V5" s="3"/>
      <c r="W5" s="3"/>
      <c r="X5" s="3"/>
      <c r="Y5" s="3"/>
      <c r="Z5" s="3"/>
    </row>
    <row r="6" spans="1:26" ht="30" customHeight="1" x14ac:dyDescent="0.15">
      <c r="A6" s="1"/>
      <c r="B6" s="1"/>
      <c r="C6" s="14"/>
      <c r="D6" s="4"/>
      <c r="E6" s="4"/>
      <c r="F6" s="4"/>
      <c r="G6" s="4"/>
      <c r="H6" s="4"/>
      <c r="I6" s="4"/>
      <c r="J6" s="15"/>
      <c r="K6" s="15"/>
      <c r="L6" s="16"/>
      <c r="M6" s="4"/>
      <c r="N6" s="96"/>
      <c r="O6" s="97"/>
      <c r="P6" s="97"/>
      <c r="Q6" s="97"/>
      <c r="R6" s="98"/>
      <c r="S6" s="1"/>
      <c r="T6" s="3"/>
      <c r="U6" s="3"/>
      <c r="V6" s="3"/>
      <c r="W6" s="3"/>
      <c r="X6" s="3"/>
      <c r="Y6" s="3"/>
      <c r="Z6" s="3"/>
    </row>
    <row r="7" spans="1:26" ht="30" customHeight="1" x14ac:dyDescent="0.15">
      <c r="A7" s="1"/>
      <c r="B7" s="1"/>
      <c r="C7" s="10" t="s">
        <v>4</v>
      </c>
      <c r="D7" s="10"/>
      <c r="E7" s="11" t="s">
        <v>5</v>
      </c>
      <c r="F7" s="11"/>
      <c r="G7" s="11"/>
      <c r="H7" s="11"/>
      <c r="I7" s="11"/>
      <c r="J7" s="11"/>
      <c r="K7" s="11"/>
      <c r="L7" s="16"/>
      <c r="M7" s="1"/>
      <c r="N7" s="1"/>
      <c r="O7" s="1"/>
      <c r="P7" s="1"/>
      <c r="Q7" s="1"/>
      <c r="R7" s="1"/>
      <c r="S7" s="1"/>
      <c r="T7" s="3"/>
      <c r="U7" s="3"/>
      <c r="V7" s="3"/>
      <c r="W7" s="3"/>
      <c r="X7" s="3"/>
      <c r="Y7" s="3"/>
      <c r="Z7" s="3"/>
    </row>
    <row r="8" spans="1:26" ht="30" customHeight="1" x14ac:dyDescent="0.15">
      <c r="A8" s="1"/>
      <c r="B8" s="1"/>
      <c r="C8" s="14"/>
      <c r="D8" s="4"/>
      <c r="E8" s="4"/>
      <c r="F8" s="4"/>
      <c r="G8" s="4"/>
      <c r="H8" s="4"/>
      <c r="I8" s="4"/>
      <c r="J8" s="15"/>
      <c r="K8" s="15"/>
      <c r="L8" s="16"/>
      <c r="M8" s="4"/>
      <c r="N8" s="17"/>
      <c r="O8" s="18" t="s">
        <v>6</v>
      </c>
      <c r="P8" s="17"/>
      <c r="Q8" s="19">
        <v>2024</v>
      </c>
      <c r="R8" s="1"/>
      <c r="S8" s="1"/>
      <c r="T8" s="3"/>
      <c r="U8" s="3"/>
      <c r="V8" s="3"/>
      <c r="W8" s="3"/>
      <c r="X8" s="3"/>
      <c r="Y8" s="3"/>
      <c r="Z8" s="3"/>
    </row>
    <row r="9" spans="1:26" ht="30" customHeight="1" x14ac:dyDescent="0.15">
      <c r="A9" s="1"/>
      <c r="B9" s="1"/>
      <c r="C9" s="10" t="s">
        <v>7</v>
      </c>
      <c r="D9" s="10"/>
      <c r="E9" s="11" t="s">
        <v>8</v>
      </c>
      <c r="F9" s="11"/>
      <c r="G9" s="11"/>
      <c r="H9" s="11"/>
      <c r="I9" s="11"/>
      <c r="J9" s="11"/>
      <c r="K9" s="12"/>
      <c r="L9" s="16"/>
      <c r="M9" s="4"/>
      <c r="N9" s="1"/>
      <c r="O9" s="20"/>
      <c r="P9" s="1"/>
      <c r="Q9" s="6"/>
      <c r="R9" s="1"/>
      <c r="S9" s="1"/>
      <c r="T9" s="3"/>
      <c r="U9" s="3"/>
      <c r="V9" s="3"/>
      <c r="W9" s="3"/>
      <c r="X9" s="3"/>
      <c r="Y9" s="3"/>
      <c r="Z9" s="3"/>
    </row>
    <row r="10" spans="1:26" ht="30" customHeight="1" x14ac:dyDescent="0.15">
      <c r="A10" s="1"/>
      <c r="B10" s="1"/>
      <c r="C10" s="21"/>
      <c r="D10" s="22"/>
      <c r="E10" s="23" t="s">
        <v>9</v>
      </c>
      <c r="F10" s="23"/>
      <c r="G10" s="23"/>
      <c r="H10" s="23"/>
      <c r="I10" s="23"/>
      <c r="J10" s="23"/>
      <c r="K10" s="24"/>
      <c r="L10" s="16"/>
      <c r="M10" s="4"/>
      <c r="N10" s="1"/>
      <c r="O10" s="18" t="s">
        <v>10</v>
      </c>
      <c r="P10" s="17"/>
      <c r="Q10" s="25">
        <v>1</v>
      </c>
      <c r="R10" s="4"/>
      <c r="S10" s="1"/>
      <c r="T10" s="3"/>
      <c r="U10" s="3"/>
      <c r="V10" s="3"/>
      <c r="W10" s="3"/>
      <c r="X10" s="3"/>
      <c r="Y10" s="3"/>
      <c r="Z10" s="3"/>
    </row>
    <row r="11" spans="1:26" ht="30" customHeight="1" x14ac:dyDescent="0.15">
      <c r="A11" s="1"/>
      <c r="B11" s="1"/>
      <c r="C11" s="21"/>
      <c r="D11" s="22"/>
      <c r="E11" s="22"/>
      <c r="F11" s="22"/>
      <c r="G11" s="22"/>
      <c r="H11" s="22"/>
      <c r="I11" s="22"/>
      <c r="J11" s="15"/>
      <c r="K11" s="15"/>
      <c r="L11" s="16"/>
      <c r="M11" s="4"/>
      <c r="N11" s="4"/>
      <c r="O11" s="14"/>
      <c r="P11" s="4"/>
      <c r="Q11" s="26"/>
      <c r="R11" s="4"/>
      <c r="S11" s="1"/>
      <c r="T11" s="3"/>
      <c r="U11" s="3"/>
      <c r="V11" s="3"/>
      <c r="W11" s="3"/>
      <c r="X11" s="3"/>
      <c r="Y11" s="3"/>
      <c r="Z11" s="3"/>
    </row>
    <row r="12" spans="1:26" ht="30" customHeight="1" x14ac:dyDescent="0.15">
      <c r="A12" s="1"/>
      <c r="B12" s="1"/>
      <c r="C12" s="10" t="s">
        <v>11</v>
      </c>
      <c r="D12" s="10"/>
      <c r="E12" s="11" t="s">
        <v>12</v>
      </c>
      <c r="F12" s="11"/>
      <c r="G12" s="11"/>
      <c r="H12" s="11"/>
      <c r="I12" s="11"/>
      <c r="J12" s="11"/>
      <c r="K12" s="12"/>
      <c r="L12" s="16"/>
      <c r="M12" s="4"/>
      <c r="N12" s="4"/>
      <c r="O12" s="18" t="s">
        <v>13</v>
      </c>
      <c r="P12" s="17"/>
      <c r="Q12" s="25">
        <v>1</v>
      </c>
      <c r="R12" s="4"/>
      <c r="S12" s="1"/>
      <c r="T12" s="3"/>
      <c r="U12" s="3"/>
      <c r="V12" s="3"/>
      <c r="W12" s="3"/>
      <c r="X12" s="3"/>
      <c r="Y12" s="3"/>
      <c r="Z12" s="3"/>
    </row>
    <row r="13" spans="1:26" ht="30" customHeight="1" x14ac:dyDescent="0.15">
      <c r="A13" s="1"/>
      <c r="B13" s="1"/>
      <c r="C13" s="22"/>
      <c r="D13" s="22"/>
      <c r="E13" s="23" t="s">
        <v>14</v>
      </c>
      <c r="F13" s="23"/>
      <c r="G13" s="23"/>
      <c r="H13" s="23"/>
      <c r="I13" s="23"/>
      <c r="J13" s="23"/>
      <c r="K13" s="24"/>
      <c r="L13" s="16"/>
      <c r="M13" s="4"/>
      <c r="N13" s="4"/>
      <c r="O13" s="4"/>
      <c r="P13" s="4"/>
      <c r="Q13" s="26"/>
      <c r="R13" s="4"/>
      <c r="S13" s="1"/>
      <c r="T13" s="3"/>
      <c r="U13" s="3"/>
      <c r="V13" s="3"/>
      <c r="W13" s="3"/>
      <c r="X13" s="3"/>
      <c r="Y13" s="3"/>
      <c r="Z13" s="3"/>
    </row>
    <row r="14" spans="1:26" ht="30" customHeight="1" x14ac:dyDescent="0.15">
      <c r="A14" s="1"/>
      <c r="B14" s="1"/>
      <c r="C14" s="4"/>
      <c r="D14" s="4"/>
      <c r="E14" s="4"/>
      <c r="F14" s="4"/>
      <c r="G14" s="4"/>
      <c r="H14" s="4"/>
      <c r="I14" s="4"/>
      <c r="J14" s="15"/>
      <c r="K14" s="15"/>
      <c r="L14" s="4"/>
      <c r="M14" s="4"/>
      <c r="N14" s="4"/>
      <c r="O14" s="4"/>
      <c r="P14" s="4"/>
      <c r="Q14" s="4"/>
      <c r="R14" s="4"/>
      <c r="S14" s="1"/>
      <c r="T14" s="3"/>
      <c r="U14" s="3"/>
      <c r="V14" s="3"/>
      <c r="W14" s="3"/>
      <c r="X14" s="3"/>
      <c r="Y14" s="3"/>
      <c r="Z14" s="3"/>
    </row>
    <row r="15" spans="1:26" ht="24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2"/>
      <c r="K15" s="2"/>
      <c r="L15" s="1"/>
      <c r="M15" s="1"/>
      <c r="N15" s="1"/>
      <c r="O15" s="1"/>
      <c r="P15" s="1"/>
      <c r="Q15" s="1"/>
      <c r="R15" s="1"/>
      <c r="S15" s="1"/>
      <c r="T15" s="3"/>
      <c r="U15" s="3"/>
      <c r="V15" s="3"/>
      <c r="W15" s="3"/>
      <c r="X15" s="3"/>
      <c r="Y15" s="3"/>
      <c r="Z15" s="3"/>
    </row>
    <row r="16" spans="1:26" ht="16" x14ac:dyDescent="0.2">
      <c r="A16" s="3"/>
      <c r="B16" s="3"/>
      <c r="C16" s="3"/>
      <c r="D16" s="3"/>
      <c r="E16" s="3"/>
      <c r="F16" s="3"/>
      <c r="G16" s="3"/>
      <c r="H16" s="3"/>
      <c r="I16" s="3"/>
      <c r="J16" s="27"/>
      <c r="K16" s="27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6" x14ac:dyDescent="0.2">
      <c r="A17" s="3"/>
      <c r="B17" s="3"/>
      <c r="C17" s="3"/>
      <c r="D17" s="3"/>
      <c r="E17" s="3"/>
      <c r="F17" s="3"/>
      <c r="G17" s="3"/>
      <c r="H17" s="3"/>
      <c r="I17" s="3"/>
      <c r="J17" s="27"/>
      <c r="K17" s="27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" x14ac:dyDescent="0.2">
      <c r="A18" s="3"/>
      <c r="B18" s="3"/>
      <c r="C18" s="3"/>
      <c r="D18" s="3"/>
      <c r="E18" s="3"/>
      <c r="F18" s="3"/>
      <c r="G18" s="3"/>
      <c r="H18" s="3"/>
      <c r="I18" s="3"/>
      <c r="J18" s="27"/>
      <c r="K18" s="2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" x14ac:dyDescent="0.2">
      <c r="A19" s="3"/>
      <c r="B19" s="3"/>
      <c r="C19" s="3"/>
      <c r="D19" s="3"/>
      <c r="E19" s="3"/>
      <c r="F19" s="3"/>
      <c r="G19" s="3"/>
      <c r="H19" s="3"/>
      <c r="I19" s="3"/>
      <c r="J19" s="27"/>
      <c r="K19" s="27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6" x14ac:dyDescent="0.2">
      <c r="A20" s="3"/>
      <c r="B20" s="3"/>
      <c r="C20" s="3"/>
      <c r="D20" s="3"/>
      <c r="E20" s="3"/>
      <c r="F20" s="3"/>
      <c r="G20" s="3"/>
      <c r="H20" s="3"/>
      <c r="I20" s="3"/>
      <c r="J20" s="27"/>
      <c r="K20" s="27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27"/>
      <c r="K21" s="27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27"/>
      <c r="K22" s="2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27"/>
      <c r="K23" s="27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27"/>
      <c r="K24" s="27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27"/>
      <c r="K25" s="27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27"/>
      <c r="K26" s="27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27"/>
      <c r="K27" s="27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27"/>
      <c r="K28" s="2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27"/>
      <c r="K29" s="2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27"/>
      <c r="K30" s="2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27"/>
      <c r="K31" s="27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27"/>
      <c r="K32" s="27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27"/>
      <c r="K33" s="27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27"/>
      <c r="K34" s="27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27"/>
      <c r="K35" s="27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27"/>
      <c r="K36" s="27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27"/>
      <c r="K37" s="27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27"/>
      <c r="K38" s="2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27"/>
      <c r="K39" s="27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27"/>
      <c r="K40" s="27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27"/>
      <c r="K41" s="27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27"/>
      <c r="K42" s="2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27"/>
      <c r="K43" s="27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27"/>
      <c r="K44" s="27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27"/>
      <c r="K45" s="27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27"/>
      <c r="K46" s="27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27"/>
      <c r="K47" s="27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27"/>
      <c r="K48" s="27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27"/>
      <c r="K49" s="27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27"/>
      <c r="K50" s="27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27"/>
      <c r="K51" s="27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27"/>
      <c r="K52" s="27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27"/>
      <c r="K53" s="27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27"/>
      <c r="K54" s="27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27"/>
      <c r="K55" s="27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27"/>
      <c r="K56" s="2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27"/>
      <c r="K57" s="2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27"/>
      <c r="K58" s="2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27"/>
      <c r="K59" s="2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27"/>
      <c r="K60" s="2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27"/>
      <c r="K61" s="27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27"/>
      <c r="K62" s="27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27"/>
      <c r="K63" s="27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27"/>
      <c r="K64" s="27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27"/>
      <c r="K65" s="27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27"/>
      <c r="K66" s="27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27"/>
      <c r="K67" s="27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27"/>
      <c r="K68" s="27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27"/>
      <c r="K69" s="27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27"/>
      <c r="K70" s="2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27"/>
      <c r="K71" s="2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27"/>
      <c r="K72" s="2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27"/>
      <c r="K73" s="27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27"/>
      <c r="K74" s="27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27"/>
      <c r="K75" s="27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27"/>
      <c r="K76" s="27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27"/>
      <c r="K77" s="27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27"/>
      <c r="K78" s="27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27"/>
      <c r="K79" s="2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27"/>
      <c r="K80" s="2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27"/>
      <c r="K81" s="27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27"/>
      <c r="K82" s="27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27"/>
      <c r="K83" s="2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27"/>
      <c r="K84" s="27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27"/>
      <c r="K85" s="2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27"/>
      <c r="K86" s="27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27"/>
      <c r="K87" s="27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27"/>
      <c r="K88" s="27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27"/>
      <c r="K89" s="27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27"/>
      <c r="K90" s="27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27"/>
      <c r="K91" s="27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27"/>
      <c r="K92" s="27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27"/>
      <c r="K93" s="27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27"/>
      <c r="K94" s="2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27"/>
      <c r="K95" s="2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27"/>
      <c r="K96" s="27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27"/>
      <c r="K97" s="27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27"/>
      <c r="K98" s="2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27"/>
      <c r="K99" s="27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27"/>
      <c r="K100" s="2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27"/>
      <c r="K101" s="2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27"/>
      <c r="K102" s="2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27"/>
      <c r="K103" s="27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27"/>
      <c r="K104" s="27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27"/>
      <c r="K105" s="27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27"/>
      <c r="K106" s="27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27"/>
      <c r="K107" s="2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27"/>
      <c r="K108" s="2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27"/>
      <c r="K109" s="27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27"/>
      <c r="K110" s="2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27"/>
      <c r="K111" s="2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27"/>
      <c r="K112" s="2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27"/>
      <c r="K113" s="2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27"/>
      <c r="K114" s="2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27"/>
      <c r="K115" s="2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27"/>
      <c r="K116" s="2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27"/>
      <c r="K117" s="2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27"/>
      <c r="K118" s="27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27"/>
      <c r="K119" s="27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27"/>
      <c r="K120" s="27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27"/>
      <c r="K121" s="27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27"/>
      <c r="K122" s="27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27"/>
      <c r="K123" s="27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27"/>
      <c r="K124" s="27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27"/>
      <c r="K125" s="27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27"/>
      <c r="K126" s="27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27"/>
      <c r="K127" s="27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27"/>
      <c r="K128" s="27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27"/>
      <c r="K129" s="27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27"/>
      <c r="K130" s="2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27"/>
      <c r="K131" s="2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27"/>
      <c r="K132" s="27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27"/>
      <c r="K133" s="27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27"/>
      <c r="K134" s="2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27"/>
      <c r="K135" s="27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27"/>
      <c r="K136" s="2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27"/>
      <c r="K137" s="2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27"/>
      <c r="K138" s="2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27"/>
      <c r="K139" s="2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27"/>
      <c r="K140" s="2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27"/>
      <c r="K141" s="2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27"/>
      <c r="K142" s="2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27"/>
      <c r="K143" s="2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27"/>
      <c r="K144" s="2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27"/>
      <c r="K145" s="2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27"/>
      <c r="K146" s="2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27"/>
      <c r="K147" s="2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27"/>
      <c r="K148" s="2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27"/>
      <c r="K149" s="2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27"/>
      <c r="K150" s="2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27"/>
      <c r="K151" s="27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27"/>
      <c r="K152" s="2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27"/>
      <c r="K153" s="27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27"/>
      <c r="K154" s="27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27"/>
      <c r="K155" s="2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27"/>
      <c r="K156" s="27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27"/>
      <c r="K157" s="2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27"/>
      <c r="K158" s="2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27"/>
      <c r="K159" s="2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27"/>
      <c r="K160" s="27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27"/>
      <c r="K161" s="27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27"/>
      <c r="K162" s="27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27"/>
      <c r="K163" s="27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27"/>
      <c r="K164" s="27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27"/>
      <c r="K165" s="27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27"/>
      <c r="K166" s="2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27"/>
      <c r="K167" s="2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27"/>
      <c r="K168" s="2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27"/>
      <c r="K169" s="2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27"/>
      <c r="K170" s="27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27"/>
      <c r="K171" s="27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27"/>
      <c r="K172" s="27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27"/>
      <c r="K173" s="27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27"/>
      <c r="K174" s="27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27"/>
      <c r="K175" s="27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27"/>
      <c r="K176" s="27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27"/>
      <c r="K177" s="27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27"/>
      <c r="K178" s="27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27"/>
      <c r="K179" s="2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27"/>
      <c r="K180" s="2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27"/>
      <c r="K181" s="2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27"/>
      <c r="K182" s="27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27"/>
      <c r="K183" s="27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27"/>
      <c r="K184" s="27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27"/>
      <c r="K185" s="27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27"/>
      <c r="K186" s="27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27"/>
      <c r="K187" s="27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27"/>
      <c r="K188" s="27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27"/>
      <c r="K189" s="27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27"/>
      <c r="K190" s="27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27"/>
      <c r="K191" s="27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27"/>
      <c r="K192" s="27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27"/>
      <c r="K193" s="27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27"/>
      <c r="K194" s="27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27"/>
      <c r="K195" s="27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27"/>
      <c r="K196" s="27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27"/>
      <c r="K197" s="27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27"/>
      <c r="K198" s="27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27"/>
      <c r="K199" s="27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27"/>
      <c r="K200" s="27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27"/>
      <c r="K201" s="27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27"/>
      <c r="K202" s="27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27"/>
      <c r="K203" s="27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27"/>
      <c r="K204" s="27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27"/>
      <c r="K205" s="27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27"/>
      <c r="K206" s="27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27"/>
      <c r="K207" s="27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27"/>
      <c r="K208" s="27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27"/>
      <c r="K209" s="27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27"/>
      <c r="K210" s="27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27"/>
      <c r="K211" s="27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27"/>
      <c r="K212" s="27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27"/>
      <c r="K213" s="27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27"/>
      <c r="K214" s="27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27"/>
      <c r="K215" s="27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27"/>
      <c r="K216" s="27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27"/>
      <c r="K217" s="27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27"/>
      <c r="K218" s="27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27"/>
      <c r="K219" s="27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27"/>
      <c r="K220" s="27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27"/>
      <c r="K221" s="27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27"/>
      <c r="K222" s="27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27"/>
      <c r="K223" s="27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27"/>
      <c r="K224" s="27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27"/>
      <c r="K225" s="27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27"/>
      <c r="K226" s="27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27"/>
      <c r="K227" s="27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27"/>
      <c r="K228" s="27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27"/>
      <c r="K229" s="27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27"/>
      <c r="K230" s="27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27"/>
      <c r="K231" s="27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27"/>
      <c r="K232" s="27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27"/>
      <c r="K233" s="27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27"/>
      <c r="K234" s="27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27"/>
      <c r="K235" s="27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27"/>
      <c r="K236" s="27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27"/>
      <c r="K237" s="27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27"/>
      <c r="K238" s="27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27"/>
      <c r="K239" s="27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27"/>
      <c r="K240" s="27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27"/>
      <c r="K241" s="27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27"/>
      <c r="K242" s="27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27"/>
      <c r="K243" s="27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27"/>
      <c r="K244" s="27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27"/>
      <c r="K245" s="27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27"/>
      <c r="K246" s="27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27"/>
      <c r="K247" s="27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27"/>
      <c r="K248" s="27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27"/>
      <c r="K249" s="27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27"/>
      <c r="K250" s="27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27"/>
      <c r="K251" s="27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27"/>
      <c r="K252" s="27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27"/>
      <c r="K253" s="27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27"/>
      <c r="K254" s="27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27"/>
      <c r="K255" s="27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27"/>
      <c r="K256" s="27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27"/>
      <c r="K257" s="27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27"/>
      <c r="K258" s="27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27"/>
      <c r="K259" s="27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27"/>
      <c r="K260" s="27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27"/>
      <c r="K261" s="27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27"/>
      <c r="K262" s="27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27"/>
      <c r="K263" s="27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27"/>
      <c r="K264" s="27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27"/>
      <c r="K265" s="27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27"/>
      <c r="K266" s="27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27"/>
      <c r="K267" s="27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27"/>
      <c r="K268" s="27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27"/>
      <c r="K269" s="27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27"/>
      <c r="K270" s="27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27"/>
      <c r="K271" s="27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27"/>
      <c r="K272" s="27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27"/>
      <c r="K273" s="27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27"/>
      <c r="K274" s="27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27"/>
      <c r="K275" s="27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27"/>
      <c r="K276" s="27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27"/>
      <c r="K277" s="27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27"/>
      <c r="K278" s="27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27"/>
      <c r="K279" s="27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27"/>
      <c r="K280" s="27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27"/>
      <c r="K281" s="27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27"/>
      <c r="K282" s="27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27"/>
      <c r="K283" s="27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27"/>
      <c r="K284" s="27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27"/>
      <c r="K285" s="27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27"/>
      <c r="K286" s="27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27"/>
      <c r="K287" s="27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27"/>
      <c r="K288" s="27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27"/>
      <c r="K289" s="27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27"/>
      <c r="K290" s="27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27"/>
      <c r="K291" s="2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27"/>
      <c r="K292" s="2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27"/>
      <c r="K293" s="2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27"/>
      <c r="K294" s="2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27"/>
      <c r="K295" s="2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27"/>
      <c r="K296" s="2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27"/>
      <c r="K297" s="2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27"/>
      <c r="K298" s="2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27"/>
      <c r="K299" s="2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27"/>
      <c r="K300" s="2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27"/>
      <c r="K301" s="2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27"/>
      <c r="K302" s="2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27"/>
      <c r="K303" s="2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27"/>
      <c r="K304" s="2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27"/>
      <c r="K305" s="2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27"/>
      <c r="K306" s="2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27"/>
      <c r="K307" s="2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27"/>
      <c r="K308" s="2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27"/>
      <c r="K309" s="2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27"/>
      <c r="K310" s="2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27"/>
      <c r="K311" s="27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27"/>
      <c r="K312" s="27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27"/>
      <c r="K313" s="2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27"/>
      <c r="K314" s="2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27"/>
      <c r="K315" s="2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27"/>
      <c r="K316" s="2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27"/>
      <c r="K317" s="2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27"/>
      <c r="K318" s="2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27"/>
      <c r="K319" s="2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27"/>
      <c r="K320" s="2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27"/>
      <c r="K321" s="2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27"/>
      <c r="K322" s="2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27"/>
      <c r="K323" s="2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27"/>
      <c r="K324" s="2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27"/>
      <c r="K325" s="2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27"/>
      <c r="K326" s="2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27"/>
      <c r="K327" s="2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27"/>
      <c r="K328" s="2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27"/>
      <c r="K329" s="27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27"/>
      <c r="K330" s="27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27"/>
      <c r="K331" s="27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27"/>
      <c r="K332" s="27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27"/>
      <c r="K333" s="27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27"/>
      <c r="K334" s="27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27"/>
      <c r="K335" s="27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27"/>
      <c r="K336" s="27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27"/>
      <c r="K337" s="27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27"/>
      <c r="K338" s="27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27"/>
      <c r="K339" s="27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27"/>
      <c r="K340" s="27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27"/>
      <c r="K341" s="27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27"/>
      <c r="K342" s="27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27"/>
      <c r="K343" s="27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27"/>
      <c r="K344" s="2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27"/>
      <c r="K345" s="2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27"/>
      <c r="K346" s="2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27"/>
      <c r="K347" s="2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27"/>
      <c r="K348" s="27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27"/>
      <c r="K349" s="27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27"/>
      <c r="K350" s="27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27"/>
      <c r="K351" s="27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27"/>
      <c r="K352" s="27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27"/>
      <c r="K353" s="27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27"/>
      <c r="K354" s="27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27"/>
      <c r="K355" s="27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27"/>
      <c r="K356" s="27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27"/>
      <c r="K357" s="2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27"/>
      <c r="K358" s="2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27"/>
      <c r="K359" s="2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27"/>
      <c r="K360" s="27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27"/>
      <c r="K361" s="27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27"/>
      <c r="K362" s="27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27"/>
      <c r="K363" s="27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27"/>
      <c r="K364" s="27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27"/>
      <c r="K365" s="27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27"/>
      <c r="K366" s="27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27"/>
      <c r="K367" s="27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27"/>
      <c r="K368" s="2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27"/>
      <c r="K369" s="27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27"/>
      <c r="K370" s="2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27"/>
      <c r="K371" s="2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27"/>
      <c r="K372" s="2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27"/>
      <c r="K373" s="2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27"/>
      <c r="K374" s="2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27"/>
      <c r="K375" s="2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27"/>
      <c r="K376" s="2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27"/>
      <c r="K377" s="2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27"/>
      <c r="K378" s="2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27"/>
      <c r="K379" s="2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27"/>
      <c r="K380" s="27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27"/>
      <c r="K381" s="27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27"/>
      <c r="K382" s="27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27"/>
      <c r="K383" s="27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27"/>
      <c r="K384" s="27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27"/>
      <c r="K385" s="27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27"/>
      <c r="K386" s="27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27"/>
      <c r="K387" s="27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27"/>
      <c r="K388" s="27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27"/>
      <c r="K389" s="27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27"/>
      <c r="K390" s="27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27"/>
      <c r="K391" s="27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27"/>
      <c r="K392" s="27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27"/>
      <c r="K393" s="27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27"/>
      <c r="K394" s="27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27"/>
      <c r="K395" s="27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27"/>
      <c r="K396" s="27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27"/>
      <c r="K397" s="27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27"/>
      <c r="K398" s="27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27"/>
      <c r="K399" s="27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27"/>
      <c r="K400" s="27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27"/>
      <c r="K401" s="27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27"/>
      <c r="K402" s="27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27"/>
      <c r="K403" s="27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27"/>
      <c r="K404" s="27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27"/>
      <c r="K405" s="27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27"/>
      <c r="K406" s="27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27"/>
      <c r="K407" s="27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27"/>
      <c r="K408" s="27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27"/>
      <c r="K409" s="27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27"/>
      <c r="K410" s="27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27"/>
      <c r="K411" s="27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27"/>
      <c r="K412" s="27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27"/>
      <c r="K413" s="27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27"/>
      <c r="K414" s="27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27"/>
      <c r="K415" s="27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27"/>
      <c r="K416" s="27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27"/>
      <c r="K417" s="27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27"/>
      <c r="K418" s="27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27"/>
      <c r="K419" s="27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27"/>
      <c r="K420" s="27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27"/>
      <c r="K421" s="27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27"/>
      <c r="K422" s="27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27"/>
      <c r="K423" s="27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27"/>
      <c r="K424" s="27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27"/>
      <c r="K425" s="27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27"/>
      <c r="K426" s="27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27"/>
      <c r="K427" s="27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27"/>
      <c r="K428" s="27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27"/>
      <c r="K429" s="27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27"/>
      <c r="K430" s="27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27"/>
      <c r="K431" s="27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27"/>
      <c r="K432" s="27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27"/>
      <c r="K433" s="27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27"/>
      <c r="K434" s="27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27"/>
      <c r="K435" s="27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27"/>
      <c r="K436" s="27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27"/>
      <c r="K437" s="27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27"/>
      <c r="K438" s="27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27"/>
      <c r="K439" s="27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27"/>
      <c r="K440" s="27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27"/>
      <c r="K441" s="27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27"/>
      <c r="K442" s="2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27"/>
      <c r="K443" s="2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27"/>
      <c r="K444" s="2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27"/>
      <c r="K445" s="2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27"/>
      <c r="K446" s="2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27"/>
      <c r="K447" s="2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27"/>
      <c r="K448" s="27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27"/>
      <c r="K449" s="2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27"/>
      <c r="K450" s="2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27"/>
      <c r="K451" s="2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27"/>
      <c r="K452" s="27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27"/>
      <c r="K453" s="27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27"/>
      <c r="K454" s="27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27"/>
      <c r="K455" s="27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27"/>
      <c r="K456" s="27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27"/>
      <c r="K457" s="27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27"/>
      <c r="K458" s="27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27"/>
      <c r="K459" s="27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27"/>
      <c r="K460" s="27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27"/>
      <c r="K461" s="27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27"/>
      <c r="K462" s="27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27"/>
      <c r="K463" s="27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27"/>
      <c r="K464" s="27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27"/>
      <c r="K465" s="27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27"/>
      <c r="K466" s="27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27"/>
      <c r="K467" s="27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27"/>
      <c r="K468" s="27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27"/>
      <c r="K469" s="27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27"/>
      <c r="K470" s="27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27"/>
      <c r="K471" s="27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27"/>
      <c r="K472" s="2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27"/>
      <c r="K473" s="2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27"/>
      <c r="K474" s="27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27"/>
      <c r="K475" s="27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27"/>
      <c r="K476" s="27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27"/>
      <c r="K477" s="27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27"/>
      <c r="K478" s="27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27"/>
      <c r="K479" s="27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27"/>
      <c r="K480" s="27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27"/>
      <c r="K481" s="27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27"/>
      <c r="K482" s="27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27"/>
      <c r="K483" s="27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27"/>
      <c r="K484" s="27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27"/>
      <c r="K485" s="2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27"/>
      <c r="K486" s="27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27"/>
      <c r="K487" s="27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27"/>
      <c r="K488" s="27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27"/>
      <c r="K489" s="27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27"/>
      <c r="K490" s="27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27"/>
      <c r="K491" s="27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27"/>
      <c r="K492" s="27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27"/>
      <c r="K493" s="2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27"/>
      <c r="K494" s="27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27"/>
      <c r="K495" s="27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27"/>
      <c r="K496" s="27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27"/>
      <c r="K497" s="27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27"/>
      <c r="K498" s="27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27"/>
      <c r="K499" s="27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27"/>
      <c r="K500" s="27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27"/>
      <c r="K501" s="27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27"/>
      <c r="K502" s="27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27"/>
      <c r="K503" s="27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27"/>
      <c r="K504" s="27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27"/>
      <c r="K505" s="27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27"/>
      <c r="K506" s="2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27"/>
      <c r="K507" s="2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27"/>
      <c r="K508" s="2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27"/>
      <c r="K509" s="27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27"/>
      <c r="K510" s="27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27"/>
      <c r="K511" s="27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27"/>
      <c r="K512" s="27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27"/>
      <c r="K513" s="27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27"/>
      <c r="K514" s="27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27"/>
      <c r="K515" s="27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27"/>
      <c r="K516" s="27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27"/>
      <c r="K517" s="27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27"/>
      <c r="K518" s="27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27"/>
      <c r="K519" s="27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27"/>
      <c r="K520" s="27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27"/>
      <c r="K521" s="27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27"/>
      <c r="K522" s="27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27"/>
      <c r="K523" s="27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27"/>
      <c r="K524" s="27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27"/>
      <c r="K525" s="27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27"/>
      <c r="K526" s="27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27"/>
      <c r="K527" s="27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27"/>
      <c r="K528" s="27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27"/>
      <c r="K529" s="27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27"/>
      <c r="K530" s="27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27"/>
      <c r="K531" s="27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27"/>
      <c r="K532" s="27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27"/>
      <c r="K533" s="27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27"/>
      <c r="K534" s="27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27"/>
      <c r="K535" s="27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27"/>
      <c r="K536" s="2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27"/>
      <c r="K537" s="2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27"/>
      <c r="K538" s="27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27"/>
      <c r="K539" s="27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27"/>
      <c r="K540" s="27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27"/>
      <c r="K541" s="27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27"/>
      <c r="K542" s="27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27"/>
      <c r="K543" s="27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27"/>
      <c r="K544" s="27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27"/>
      <c r="K545" s="27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27"/>
      <c r="K546" s="27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27"/>
      <c r="K547" s="27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27"/>
      <c r="K548" s="27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27"/>
      <c r="K549" s="2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27"/>
      <c r="K550" s="27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27"/>
      <c r="K551" s="27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27"/>
      <c r="K552" s="27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27"/>
      <c r="K553" s="27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27"/>
      <c r="K554" s="27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27"/>
      <c r="K555" s="27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27"/>
      <c r="K556" s="27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27"/>
      <c r="K557" s="27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27"/>
      <c r="K558" s="27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27"/>
      <c r="K559" s="27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27"/>
      <c r="K560" s="27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27"/>
      <c r="K561" s="27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27"/>
      <c r="K562" s="27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27"/>
      <c r="K563" s="27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27"/>
      <c r="K564" s="27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27"/>
      <c r="K565" s="27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27"/>
      <c r="K566" s="27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27"/>
      <c r="K567" s="27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27"/>
      <c r="K568" s="27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27"/>
      <c r="K569" s="27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27"/>
      <c r="K570" s="27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27"/>
      <c r="K571" s="27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27"/>
      <c r="K572" s="27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27"/>
      <c r="K573" s="27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27"/>
      <c r="K574" s="27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27"/>
      <c r="K575" s="27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27"/>
      <c r="K576" s="27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27"/>
      <c r="K577" s="27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27"/>
      <c r="K578" s="27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27"/>
      <c r="K579" s="27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27"/>
      <c r="K580" s="27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27"/>
      <c r="K581" s="27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27"/>
      <c r="K582" s="27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27"/>
      <c r="K583" s="27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27"/>
      <c r="K584" s="27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27"/>
      <c r="K585" s="27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27"/>
      <c r="K586" s="27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27"/>
      <c r="K587" s="27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27"/>
      <c r="K588" s="27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27"/>
      <c r="K589" s="27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27"/>
      <c r="K590" s="27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27"/>
      <c r="K591" s="27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27"/>
      <c r="K592" s="27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27"/>
      <c r="K593" s="27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27"/>
      <c r="K594" s="27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27"/>
      <c r="K595" s="27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27"/>
      <c r="K596" s="27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27"/>
      <c r="K597" s="27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27"/>
      <c r="K598" s="27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27"/>
      <c r="K599" s="27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27"/>
      <c r="K600" s="27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27"/>
      <c r="K601" s="27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27"/>
      <c r="K602" s="27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27"/>
      <c r="K603" s="27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27"/>
      <c r="K604" s="27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27"/>
      <c r="K605" s="27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27"/>
      <c r="K606" s="27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27"/>
      <c r="K607" s="27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27"/>
      <c r="K608" s="27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27"/>
      <c r="K609" s="27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27"/>
      <c r="K610" s="27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27"/>
      <c r="K611" s="27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27"/>
      <c r="K612" s="27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27"/>
      <c r="K613" s="27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27"/>
      <c r="K614" s="27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27"/>
      <c r="K615" s="27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27"/>
      <c r="K616" s="27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27"/>
      <c r="K617" s="27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27"/>
      <c r="K618" s="27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27"/>
      <c r="K619" s="27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27"/>
      <c r="K620" s="27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27"/>
      <c r="K621" s="27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27"/>
      <c r="K622" s="27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27"/>
      <c r="K623" s="27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27"/>
      <c r="K624" s="27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27"/>
      <c r="K625" s="27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27"/>
      <c r="K626" s="27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27"/>
      <c r="K627" s="27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27"/>
      <c r="K628" s="27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27"/>
      <c r="K629" s="27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27"/>
      <c r="K630" s="27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27"/>
      <c r="K631" s="27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27"/>
      <c r="K632" s="27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27"/>
      <c r="K633" s="27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27"/>
      <c r="K634" s="27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27"/>
      <c r="K635" s="27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27"/>
      <c r="K636" s="27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27"/>
      <c r="K637" s="27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27"/>
      <c r="K638" s="27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27"/>
      <c r="K639" s="27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27"/>
      <c r="K640" s="27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27"/>
      <c r="K641" s="27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27"/>
      <c r="K642" s="27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27"/>
      <c r="K643" s="27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27"/>
      <c r="K644" s="27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27"/>
      <c r="K645" s="27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27"/>
      <c r="K646" s="27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27"/>
      <c r="K647" s="27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27"/>
      <c r="K648" s="27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27"/>
      <c r="K649" s="27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27"/>
      <c r="K650" s="27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27"/>
      <c r="K651" s="27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27"/>
      <c r="K652" s="27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27"/>
      <c r="K653" s="27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27"/>
      <c r="K654" s="27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27"/>
      <c r="K655" s="27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27"/>
      <c r="K656" s="27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27"/>
      <c r="K657" s="27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27"/>
      <c r="K658" s="27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27"/>
      <c r="K659" s="27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27"/>
      <c r="K660" s="27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27"/>
      <c r="K661" s="27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27"/>
      <c r="K662" s="27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27"/>
      <c r="K663" s="27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27"/>
      <c r="K664" s="27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27"/>
      <c r="K665" s="27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27"/>
      <c r="K666" s="27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27"/>
      <c r="K667" s="27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27"/>
      <c r="K668" s="27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27"/>
      <c r="K669" s="27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27"/>
      <c r="K670" s="27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27"/>
      <c r="K671" s="27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27"/>
      <c r="K672" s="27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27"/>
      <c r="K673" s="27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27"/>
      <c r="K674" s="27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27"/>
      <c r="K675" s="27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27"/>
      <c r="K676" s="27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27"/>
      <c r="K677" s="27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27"/>
      <c r="K678" s="27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27"/>
      <c r="K679" s="27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27"/>
      <c r="K680" s="27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27"/>
      <c r="K681" s="27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27"/>
      <c r="K682" s="27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27"/>
      <c r="K683" s="27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27"/>
      <c r="K684" s="27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27"/>
      <c r="K685" s="27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27"/>
      <c r="K686" s="27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27"/>
      <c r="K687" s="27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27"/>
      <c r="K688" s="27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27"/>
      <c r="K689" s="27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27"/>
      <c r="K690" s="27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27"/>
      <c r="K691" s="27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27"/>
      <c r="K692" s="27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27"/>
      <c r="K693" s="27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27"/>
      <c r="K694" s="27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27"/>
      <c r="K695" s="27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27"/>
      <c r="K696" s="27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27"/>
      <c r="K697" s="27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27"/>
      <c r="K698" s="27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27"/>
      <c r="K699" s="27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27"/>
      <c r="K700" s="27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27"/>
      <c r="K701" s="27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27"/>
      <c r="K702" s="27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27"/>
      <c r="K703" s="27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27"/>
      <c r="K704" s="27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27"/>
      <c r="K705" s="27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27"/>
      <c r="K706" s="27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27"/>
      <c r="K707" s="27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27"/>
      <c r="K708" s="27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27"/>
      <c r="K709" s="27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27"/>
      <c r="K710" s="27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27"/>
      <c r="K711" s="27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27"/>
      <c r="K712" s="27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27"/>
      <c r="K713" s="27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27"/>
      <c r="K714" s="27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27"/>
      <c r="K715" s="27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27"/>
      <c r="K716" s="27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27"/>
      <c r="K717" s="27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27"/>
      <c r="K718" s="27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27"/>
      <c r="K719" s="27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27"/>
      <c r="K720" s="27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27"/>
      <c r="K721" s="27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27"/>
      <c r="K722" s="2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27"/>
      <c r="K723" s="2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27"/>
      <c r="K724" s="2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27"/>
      <c r="K725" s="27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27"/>
      <c r="K726" s="27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27"/>
      <c r="K727" s="27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27"/>
      <c r="K728" s="27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27"/>
      <c r="K729" s="27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27"/>
      <c r="K730" s="27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27"/>
      <c r="K731" s="27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27"/>
      <c r="K732" s="27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27"/>
      <c r="K733" s="27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27"/>
      <c r="K734" s="27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27"/>
      <c r="K735" s="27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27"/>
      <c r="K736" s="27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27"/>
      <c r="K737" s="27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27"/>
      <c r="K738" s="27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27"/>
      <c r="K739" s="27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27"/>
      <c r="K740" s="27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27"/>
      <c r="K741" s="27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27"/>
      <c r="K742" s="27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27"/>
      <c r="K743" s="27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27"/>
      <c r="K744" s="27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27"/>
      <c r="K745" s="27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27"/>
      <c r="K746" s="27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27"/>
      <c r="K747" s="27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27"/>
      <c r="K748" s="27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27"/>
      <c r="K749" s="27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27"/>
      <c r="K750" s="27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27"/>
      <c r="K751" s="27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27"/>
      <c r="K752" s="27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27"/>
      <c r="K753" s="27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27"/>
      <c r="K754" s="27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27"/>
      <c r="K755" s="27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27"/>
      <c r="K756" s="27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27"/>
      <c r="K757" s="27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27"/>
      <c r="K758" s="27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27"/>
      <c r="K759" s="27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27"/>
      <c r="K760" s="27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27"/>
      <c r="K761" s="27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27"/>
      <c r="K762" s="27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27"/>
      <c r="K763" s="27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27"/>
      <c r="K764" s="27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27"/>
      <c r="K765" s="27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27"/>
      <c r="K766" s="27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27"/>
      <c r="K767" s="27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27"/>
      <c r="K768" s="27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27"/>
      <c r="K769" s="27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27"/>
      <c r="K770" s="27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27"/>
      <c r="K771" s="27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27"/>
      <c r="K772" s="27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27"/>
      <c r="K773" s="27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27"/>
      <c r="K774" s="27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27"/>
      <c r="K775" s="27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27"/>
      <c r="K776" s="27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27"/>
      <c r="K777" s="27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27"/>
      <c r="K778" s="27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27"/>
      <c r="K779" s="27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27"/>
      <c r="K780" s="27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27"/>
      <c r="K781" s="27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27"/>
      <c r="K782" s="27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27"/>
      <c r="K783" s="27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27"/>
      <c r="K784" s="27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27"/>
      <c r="K785" s="27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27"/>
      <c r="K786" s="27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27"/>
      <c r="K787" s="27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27"/>
      <c r="K788" s="2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27"/>
      <c r="K789" s="27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27"/>
      <c r="K790" s="2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27"/>
      <c r="K791" s="2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27"/>
      <c r="K792" s="27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27"/>
      <c r="K793" s="27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27"/>
      <c r="K794" s="27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27"/>
      <c r="K795" s="27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27"/>
      <c r="K796" s="27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27"/>
      <c r="K797" s="27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27"/>
      <c r="K798" s="27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27"/>
      <c r="K799" s="27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27"/>
      <c r="K800" s="27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27"/>
      <c r="K801" s="2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27"/>
      <c r="K802" s="27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27"/>
      <c r="K803" s="27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27"/>
      <c r="K804" s="27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27"/>
      <c r="K805" s="27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27"/>
      <c r="K806" s="27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27"/>
      <c r="K807" s="27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27"/>
      <c r="K808" s="27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27"/>
      <c r="K809" s="27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27"/>
      <c r="K810" s="27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27"/>
      <c r="K811" s="27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27"/>
      <c r="K812" s="27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27"/>
      <c r="K813" s="27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27"/>
      <c r="K814" s="27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27"/>
      <c r="K815" s="27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27"/>
      <c r="K816" s="27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27"/>
      <c r="K817" s="27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27"/>
      <c r="K818" s="27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27"/>
      <c r="K819" s="27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27"/>
      <c r="K820" s="27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27"/>
      <c r="K821" s="27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27"/>
      <c r="K822" s="27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27"/>
      <c r="K823" s="27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27"/>
      <c r="K824" s="27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27"/>
      <c r="K825" s="27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27"/>
      <c r="K826" s="2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27"/>
      <c r="K827" s="2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27"/>
      <c r="K828" s="2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27"/>
      <c r="K829" s="27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27"/>
      <c r="K830" s="27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27"/>
      <c r="K831" s="27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27"/>
      <c r="K832" s="27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27"/>
      <c r="K833" s="27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27"/>
      <c r="K834" s="27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27"/>
      <c r="K835" s="27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27"/>
      <c r="K836" s="27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27"/>
      <c r="K837" s="27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27"/>
      <c r="K838" s="27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27"/>
      <c r="K839" s="27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27"/>
      <c r="K840" s="27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27"/>
      <c r="K841" s="27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27"/>
      <c r="K842" s="27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27"/>
      <c r="K843" s="27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27"/>
      <c r="K844" s="27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27"/>
      <c r="K845" s="27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27"/>
      <c r="K846" s="27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27"/>
      <c r="K847" s="27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27"/>
      <c r="K848" s="27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27"/>
      <c r="K849" s="27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27"/>
      <c r="K850" s="27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27"/>
      <c r="K851" s="27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27"/>
      <c r="K852" s="27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27"/>
      <c r="K853" s="27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27"/>
      <c r="K854" s="27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27"/>
      <c r="K855" s="27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27"/>
      <c r="K856" s="27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27"/>
      <c r="K857" s="27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27"/>
      <c r="K858" s="27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27"/>
      <c r="K859" s="27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27"/>
      <c r="K860" s="27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27"/>
      <c r="K861" s="27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27"/>
      <c r="K862" s="27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27"/>
      <c r="K863" s="27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27"/>
      <c r="K864" s="27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27"/>
      <c r="K865" s="27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27"/>
      <c r="K866" s="27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27"/>
      <c r="K867" s="27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27"/>
      <c r="K868" s="27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27"/>
      <c r="K869" s="27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27"/>
      <c r="K870" s="27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27"/>
      <c r="K871" s="27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27"/>
      <c r="K872" s="27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27"/>
      <c r="K873" s="27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27"/>
      <c r="K874" s="27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27"/>
      <c r="K875" s="27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27"/>
      <c r="K876" s="27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27"/>
      <c r="K877" s="27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27"/>
      <c r="K878" s="27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27"/>
      <c r="K879" s="27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27"/>
      <c r="K880" s="27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27"/>
      <c r="K881" s="27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27"/>
      <c r="K882" s="27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27"/>
      <c r="K883" s="27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27"/>
      <c r="K884" s="27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27"/>
      <c r="K885" s="27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27"/>
      <c r="K886" s="27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27"/>
      <c r="K887" s="27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27"/>
      <c r="K888" s="27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27"/>
      <c r="K889" s="27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27"/>
      <c r="K890" s="27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27"/>
      <c r="K891" s="27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27"/>
      <c r="K892" s="27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27"/>
      <c r="K893" s="27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27"/>
      <c r="K894" s="2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27"/>
      <c r="K895" s="2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27"/>
      <c r="K896" s="2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27"/>
      <c r="K897" s="2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27"/>
      <c r="K898" s="2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27"/>
      <c r="K899" s="2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27"/>
      <c r="K900" s="2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27"/>
      <c r="K901" s="2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27"/>
      <c r="K902" s="2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27"/>
      <c r="K903" s="2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27"/>
      <c r="K904" s="2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27"/>
      <c r="K905" s="2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27"/>
      <c r="K906" s="2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27"/>
      <c r="K907" s="2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27"/>
      <c r="K908" s="27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27"/>
      <c r="K909" s="2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27"/>
      <c r="K910" s="27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27"/>
      <c r="K911" s="27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27"/>
      <c r="K912" s="27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27"/>
      <c r="K913" s="27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27"/>
      <c r="K914" s="27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27"/>
      <c r="K915" s="27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27"/>
      <c r="K916" s="2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27"/>
      <c r="K917" s="2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27"/>
      <c r="K918" s="2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27"/>
      <c r="K919" s="2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27"/>
      <c r="K920" s="2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27"/>
      <c r="K921" s="2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27"/>
      <c r="K922" s="2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27"/>
      <c r="K923" s="2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27"/>
      <c r="K924" s="2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27"/>
      <c r="K925" s="2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27"/>
      <c r="K926" s="2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27"/>
      <c r="K927" s="2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27"/>
      <c r="K928" s="2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27"/>
      <c r="K929" s="2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27"/>
      <c r="K930" s="27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27"/>
      <c r="K931" s="27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27"/>
      <c r="K932" s="27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27"/>
      <c r="K933" s="27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27"/>
      <c r="K934" s="27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27"/>
      <c r="K935" s="27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27"/>
      <c r="K936" s="27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27"/>
      <c r="K937" s="27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27"/>
      <c r="K938" s="27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27"/>
      <c r="K939" s="27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27"/>
      <c r="K940" s="27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27"/>
      <c r="K941" s="27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27"/>
      <c r="K942" s="27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27"/>
      <c r="K943" s="27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27"/>
      <c r="K944" s="27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27"/>
      <c r="K945" s="27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27"/>
      <c r="K946" s="27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27"/>
      <c r="K947" s="27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27"/>
      <c r="K948" s="27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27"/>
      <c r="K949" s="27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27"/>
      <c r="K950" s="27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27"/>
      <c r="K951" s="27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27"/>
      <c r="K952" s="27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27"/>
      <c r="K953" s="27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27"/>
      <c r="K954" s="27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27"/>
      <c r="K955" s="27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27"/>
      <c r="K956" s="27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27"/>
      <c r="K957" s="27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27"/>
      <c r="K958" s="27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27"/>
      <c r="K959" s="27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27"/>
      <c r="K960" s="27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27"/>
      <c r="K961" s="27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27"/>
      <c r="K962" s="27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27"/>
      <c r="K963" s="27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27"/>
      <c r="K964" s="27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27"/>
      <c r="K965" s="27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27"/>
      <c r="K966" s="27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27"/>
      <c r="K967" s="27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27"/>
      <c r="K968" s="27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27"/>
      <c r="K969" s="27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27"/>
      <c r="K970" s="27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27"/>
      <c r="K971" s="27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27"/>
      <c r="K972" s="27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27"/>
      <c r="K973" s="27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27"/>
      <c r="K974" s="27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27"/>
      <c r="K975" s="27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27"/>
      <c r="K976" s="27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27"/>
      <c r="K977" s="27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27"/>
      <c r="K978" s="27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27"/>
      <c r="K979" s="27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27"/>
      <c r="K980" s="27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27"/>
      <c r="K981" s="27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27"/>
      <c r="K982" s="27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27"/>
      <c r="K983" s="27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27"/>
      <c r="K984" s="27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27"/>
      <c r="K985" s="27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27"/>
      <c r="K986" s="27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27"/>
      <c r="K987" s="27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27"/>
      <c r="K988" s="27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27"/>
      <c r="K989" s="27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27"/>
      <c r="K990" s="27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27"/>
      <c r="K991" s="27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27"/>
      <c r="K992" s="27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27"/>
      <c r="K993" s="27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27"/>
      <c r="K994" s="2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27"/>
      <c r="K995" s="2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27"/>
      <c r="K996" s="2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27"/>
      <c r="K997" s="2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27"/>
      <c r="K998" s="2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27"/>
      <c r="K999" s="2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27"/>
      <c r="K1000" s="2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:R2"/>
    <mergeCell ref="N4:R6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33203125" customWidth="1"/>
    <col min="15" max="21" width="2.33203125" customWidth="1"/>
    <col min="22" max="22" width="4" customWidth="1"/>
    <col min="23" max="29" width="2.33203125" customWidth="1"/>
    <col min="30" max="30" width="4.1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28"/>
      <c r="B2" s="28"/>
      <c r="C2" s="119">
        <f>DATE(About!Q8,About!Q10+8,1)</f>
        <v>45536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28"/>
      <c r="AF2" s="28"/>
      <c r="AG2" s="33"/>
      <c r="AH2" s="33"/>
      <c r="AI2" s="33"/>
      <c r="AJ2" s="33"/>
      <c r="AK2" s="33"/>
      <c r="AL2" s="33"/>
      <c r="AM2" s="33"/>
      <c r="AN2" s="33"/>
      <c r="AO2" s="33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20">
        <f>C5</f>
        <v>45536</v>
      </c>
      <c r="D4" s="121"/>
      <c r="E4" s="120">
        <f>E5</f>
        <v>45537</v>
      </c>
      <c r="F4" s="121"/>
      <c r="G4" s="120">
        <f>G5</f>
        <v>45538</v>
      </c>
      <c r="H4" s="121"/>
      <c r="I4" s="120">
        <f>I5</f>
        <v>45539</v>
      </c>
      <c r="J4" s="121"/>
      <c r="K4" s="120">
        <f>K5</f>
        <v>45540</v>
      </c>
      <c r="L4" s="122"/>
      <c r="M4" s="121"/>
      <c r="N4" s="36"/>
      <c r="O4" s="120">
        <f>O5</f>
        <v>45541</v>
      </c>
      <c r="P4" s="122"/>
      <c r="Q4" s="122"/>
      <c r="R4" s="122"/>
      <c r="S4" s="122"/>
      <c r="T4" s="122"/>
      <c r="U4" s="122"/>
      <c r="V4" s="121"/>
      <c r="W4" s="120">
        <f>W5</f>
        <v>45542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60">
        <f>$C$2-(WEEKDAY($C$2,1)-(start_day-1))-IF((WEEKDAY($C$2,1)-(start_day-1))&lt;=0,7,0)+1</f>
        <v>45536</v>
      </c>
      <c r="D5" s="98"/>
      <c r="E5" s="123">
        <f>C5+1</f>
        <v>45537</v>
      </c>
      <c r="F5" s="98"/>
      <c r="G5" s="123">
        <f>E5+1</f>
        <v>45538</v>
      </c>
      <c r="H5" s="98"/>
      <c r="I5" s="123">
        <f>G5+1</f>
        <v>45539</v>
      </c>
      <c r="J5" s="98"/>
      <c r="K5" s="123">
        <f>I5+1</f>
        <v>45540</v>
      </c>
      <c r="L5" s="97"/>
      <c r="M5" s="98"/>
      <c r="N5" s="40"/>
      <c r="O5" s="123">
        <f>K5+1</f>
        <v>45541</v>
      </c>
      <c r="P5" s="97"/>
      <c r="Q5" s="97"/>
      <c r="R5" s="97"/>
      <c r="S5" s="97"/>
      <c r="T5" s="97"/>
      <c r="U5" s="97"/>
      <c r="V5" s="98"/>
      <c r="W5" s="160">
        <f>O5+1</f>
        <v>45542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8"/>
      <c r="D6" s="100"/>
      <c r="E6" s="99"/>
      <c r="F6" s="100"/>
      <c r="G6" s="99"/>
      <c r="H6" s="100"/>
      <c r="I6" s="99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118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38">
        <f>W5+1</f>
        <v>45543</v>
      </c>
      <c r="D7" s="92"/>
      <c r="E7" s="102"/>
      <c r="F7" s="103"/>
      <c r="G7" s="102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33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45544</v>
      </c>
      <c r="F8" s="103"/>
      <c r="G8" s="104">
        <f>E8+1</f>
        <v>45545</v>
      </c>
      <c r="H8" s="103"/>
      <c r="I8" s="104">
        <f>G8+1</f>
        <v>45546</v>
      </c>
      <c r="J8" s="103"/>
      <c r="K8" s="104">
        <f>I8+1</f>
        <v>45547</v>
      </c>
      <c r="L8" s="106"/>
      <c r="M8" s="103"/>
      <c r="N8" s="46"/>
      <c r="O8" s="104">
        <f>K8+1</f>
        <v>45548</v>
      </c>
      <c r="P8" s="106"/>
      <c r="Q8" s="106"/>
      <c r="R8" s="106"/>
      <c r="S8" s="106"/>
      <c r="T8" s="106"/>
      <c r="U8" s="106"/>
      <c r="V8" s="103"/>
      <c r="W8" s="128">
        <f>O8+1</f>
        <v>45549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18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118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38">
        <f>W8+1</f>
        <v>45550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21"/>
      <c r="X10" s="21"/>
      <c r="Y10" s="21"/>
      <c r="Z10" s="21"/>
      <c r="AA10" s="21"/>
      <c r="AB10" s="21"/>
      <c r="AC10" s="21"/>
      <c r="AD10" s="21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45551</v>
      </c>
      <c r="F11" s="103"/>
      <c r="G11" s="104">
        <f>E11+1</f>
        <v>45552</v>
      </c>
      <c r="H11" s="103"/>
      <c r="I11" s="104">
        <f>G11+1</f>
        <v>45553</v>
      </c>
      <c r="J11" s="103"/>
      <c r="K11" s="104">
        <f>I11+1</f>
        <v>45554</v>
      </c>
      <c r="L11" s="106"/>
      <c r="M11" s="103"/>
      <c r="N11" s="46"/>
      <c r="O11" s="104">
        <f>K11+1</f>
        <v>45555</v>
      </c>
      <c r="P11" s="106"/>
      <c r="Q11" s="106"/>
      <c r="R11" s="106"/>
      <c r="S11" s="106"/>
      <c r="T11" s="106"/>
      <c r="U11" s="106"/>
      <c r="V11" s="103"/>
      <c r="W11" s="128">
        <f>O11+1</f>
        <v>45556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18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118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38">
        <f>W11+1</f>
        <v>45557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1"/>
      <c r="X13" s="21"/>
      <c r="Y13" s="21"/>
      <c r="Z13" s="21"/>
      <c r="AA13" s="21"/>
      <c r="AB13" s="21"/>
      <c r="AC13" s="21"/>
      <c r="AD13" s="21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45558</v>
      </c>
      <c r="F14" s="103"/>
      <c r="G14" s="104">
        <f>E14+1</f>
        <v>45559</v>
      </c>
      <c r="H14" s="103"/>
      <c r="I14" s="104">
        <f>G14+1</f>
        <v>45560</v>
      </c>
      <c r="J14" s="103"/>
      <c r="K14" s="104">
        <f>I14+1</f>
        <v>45561</v>
      </c>
      <c r="L14" s="106"/>
      <c r="M14" s="103"/>
      <c r="N14" s="46"/>
      <c r="O14" s="104">
        <f>K14+1</f>
        <v>45562</v>
      </c>
      <c r="P14" s="106"/>
      <c r="Q14" s="106"/>
      <c r="R14" s="106"/>
      <c r="S14" s="106"/>
      <c r="T14" s="106"/>
      <c r="U14" s="106"/>
      <c r="V14" s="103"/>
      <c r="W14" s="128">
        <f>O14+1</f>
        <v>45563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18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118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38">
        <f>W14+1</f>
        <v>45564</v>
      </c>
      <c r="D16" s="92"/>
      <c r="E16" s="47"/>
      <c r="F16" s="47"/>
      <c r="G16" s="47"/>
      <c r="H16" s="47"/>
      <c r="I16" s="137"/>
      <c r="J16" s="103"/>
      <c r="K16" s="64"/>
      <c r="L16" s="64"/>
      <c r="M16" s="64"/>
      <c r="N16" s="64"/>
      <c r="O16" s="137"/>
      <c r="P16" s="106"/>
      <c r="Q16" s="106"/>
      <c r="R16" s="106"/>
      <c r="S16" s="106"/>
      <c r="T16" s="106"/>
      <c r="U16" s="106"/>
      <c r="V16" s="103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45565</v>
      </c>
      <c r="F17" s="103"/>
      <c r="G17" s="108">
        <f>E17+1</f>
        <v>45566</v>
      </c>
      <c r="H17" s="103"/>
      <c r="I17" s="108">
        <f>G17+1</f>
        <v>45567</v>
      </c>
      <c r="J17" s="103"/>
      <c r="K17" s="50">
        <f>I17+1</f>
        <v>45568</v>
      </c>
      <c r="L17" s="50"/>
      <c r="M17" s="50"/>
      <c r="N17" s="50"/>
      <c r="O17" s="108">
        <f>K17+1</f>
        <v>45569</v>
      </c>
      <c r="P17" s="106"/>
      <c r="Q17" s="106"/>
      <c r="R17" s="106"/>
      <c r="S17" s="106"/>
      <c r="T17" s="106"/>
      <c r="U17" s="106"/>
      <c r="V17" s="103"/>
      <c r="W17" s="108">
        <f>O17+1</f>
        <v>45570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8"/>
      <c r="D18" s="100"/>
      <c r="E18" s="117"/>
      <c r="F18" s="100"/>
      <c r="G18" s="117"/>
      <c r="H18" s="100"/>
      <c r="I18" s="117"/>
      <c r="J18" s="100"/>
      <c r="K18" s="72"/>
      <c r="L18" s="72"/>
      <c r="M18" s="72"/>
      <c r="N18" s="72"/>
      <c r="O18" s="117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45571</v>
      </c>
      <c r="D19" s="92"/>
      <c r="E19" s="47"/>
      <c r="F19" s="47"/>
      <c r="G19" s="47"/>
      <c r="H19" s="47"/>
      <c r="I19" s="137"/>
      <c r="J19" s="103"/>
      <c r="K19" s="64"/>
      <c r="L19" s="64"/>
      <c r="M19" s="64"/>
      <c r="N19" s="64"/>
      <c r="O19" s="137"/>
      <c r="P19" s="106"/>
      <c r="Q19" s="106"/>
      <c r="R19" s="106"/>
      <c r="S19" s="106"/>
      <c r="T19" s="106"/>
      <c r="U19" s="106"/>
      <c r="V19" s="103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45572</v>
      </c>
      <c r="F20" s="103"/>
      <c r="G20" s="108">
        <f>E20+1</f>
        <v>45573</v>
      </c>
      <c r="H20" s="103"/>
      <c r="I20" s="108">
        <f>G20+1</f>
        <v>45574</v>
      </c>
      <c r="J20" s="103"/>
      <c r="K20" s="50">
        <f>I20+1</f>
        <v>45575</v>
      </c>
      <c r="L20" s="50"/>
      <c r="M20" s="50"/>
      <c r="N20" s="50"/>
      <c r="O20" s="108">
        <f>K20+1</f>
        <v>45576</v>
      </c>
      <c r="P20" s="106"/>
      <c r="Q20" s="106"/>
      <c r="R20" s="106"/>
      <c r="S20" s="106"/>
      <c r="T20" s="106"/>
      <c r="U20" s="106"/>
      <c r="V20" s="103"/>
      <c r="W20" s="108">
        <f>O20+1</f>
        <v>45577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17"/>
      <c r="D21" s="100"/>
      <c r="E21" s="117"/>
      <c r="F21" s="100"/>
      <c r="G21" s="117"/>
      <c r="H21" s="100"/>
      <c r="I21" s="117"/>
      <c r="J21" s="100"/>
      <c r="K21" s="72"/>
      <c r="L21" s="72"/>
      <c r="M21" s="72"/>
      <c r="N21" s="72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45505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45566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 t="str">
        <f t="shared" si="0"/>
        <v/>
      </c>
      <c r="S27" s="57">
        <f t="shared" si="0"/>
        <v>45505</v>
      </c>
      <c r="T27" s="57">
        <f t="shared" si="0"/>
        <v>45506</v>
      </c>
      <c r="U27" s="57">
        <f t="shared" si="0"/>
        <v>45507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>
        <f t="shared" si="1"/>
        <v>45566</v>
      </c>
      <c r="AA27" s="57">
        <f t="shared" si="1"/>
        <v>45567</v>
      </c>
      <c r="AB27" s="57">
        <f t="shared" si="1"/>
        <v>45568</v>
      </c>
      <c r="AC27" s="57">
        <f t="shared" si="1"/>
        <v>45569</v>
      </c>
      <c r="AD27" s="57">
        <f t="shared" si="1"/>
        <v>45570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45508</v>
      </c>
      <c r="P28" s="57">
        <f t="shared" si="0"/>
        <v>45509</v>
      </c>
      <c r="Q28" s="57">
        <f t="shared" si="0"/>
        <v>45510</v>
      </c>
      <c r="R28" s="57">
        <f t="shared" si="0"/>
        <v>45511</v>
      </c>
      <c r="S28" s="57">
        <f t="shared" si="0"/>
        <v>45512</v>
      </c>
      <c r="T28" s="57">
        <f t="shared" si="0"/>
        <v>45513</v>
      </c>
      <c r="U28" s="57">
        <f t="shared" si="0"/>
        <v>45514</v>
      </c>
      <c r="V28" s="20"/>
      <c r="W28" s="20"/>
      <c r="X28" s="57">
        <f t="shared" si="1"/>
        <v>45571</v>
      </c>
      <c r="Y28" s="57">
        <f t="shared" si="1"/>
        <v>45572</v>
      </c>
      <c r="Z28" s="57">
        <f t="shared" si="1"/>
        <v>45573</v>
      </c>
      <c r="AA28" s="57">
        <f t="shared" si="1"/>
        <v>45574</v>
      </c>
      <c r="AB28" s="57">
        <f t="shared" si="1"/>
        <v>45575</v>
      </c>
      <c r="AC28" s="57">
        <f t="shared" si="1"/>
        <v>45576</v>
      </c>
      <c r="AD28" s="57">
        <f t="shared" si="1"/>
        <v>45577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45515</v>
      </c>
      <c r="P29" s="57">
        <f t="shared" si="0"/>
        <v>45516</v>
      </c>
      <c r="Q29" s="57">
        <f t="shared" si="0"/>
        <v>45517</v>
      </c>
      <c r="R29" s="57">
        <f t="shared" si="0"/>
        <v>45518</v>
      </c>
      <c r="S29" s="57">
        <f t="shared" si="0"/>
        <v>45519</v>
      </c>
      <c r="T29" s="57">
        <f t="shared" si="0"/>
        <v>45520</v>
      </c>
      <c r="U29" s="57">
        <f t="shared" si="0"/>
        <v>45521</v>
      </c>
      <c r="V29" s="20"/>
      <c r="W29" s="20"/>
      <c r="X29" s="57">
        <f t="shared" si="1"/>
        <v>45578</v>
      </c>
      <c r="Y29" s="57">
        <f t="shared" si="1"/>
        <v>45579</v>
      </c>
      <c r="Z29" s="57">
        <f t="shared" si="1"/>
        <v>45580</v>
      </c>
      <c r="AA29" s="57">
        <f t="shared" si="1"/>
        <v>45581</v>
      </c>
      <c r="AB29" s="57">
        <f t="shared" si="1"/>
        <v>45582</v>
      </c>
      <c r="AC29" s="57">
        <f t="shared" si="1"/>
        <v>45583</v>
      </c>
      <c r="AD29" s="57">
        <f t="shared" si="1"/>
        <v>45584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45522</v>
      </c>
      <c r="P30" s="57">
        <f t="shared" si="0"/>
        <v>45523</v>
      </c>
      <c r="Q30" s="57">
        <f t="shared" si="0"/>
        <v>45524</v>
      </c>
      <c r="R30" s="57">
        <f t="shared" si="0"/>
        <v>45525</v>
      </c>
      <c r="S30" s="57">
        <f t="shared" si="0"/>
        <v>45526</v>
      </c>
      <c r="T30" s="57">
        <f t="shared" si="0"/>
        <v>45527</v>
      </c>
      <c r="U30" s="57">
        <f t="shared" si="0"/>
        <v>45528</v>
      </c>
      <c r="V30" s="20"/>
      <c r="W30" s="20"/>
      <c r="X30" s="57">
        <f t="shared" si="1"/>
        <v>45585</v>
      </c>
      <c r="Y30" s="57">
        <f t="shared" si="1"/>
        <v>45586</v>
      </c>
      <c r="Z30" s="57">
        <f t="shared" si="1"/>
        <v>45587</v>
      </c>
      <c r="AA30" s="57">
        <f t="shared" si="1"/>
        <v>45588</v>
      </c>
      <c r="AB30" s="57">
        <f t="shared" si="1"/>
        <v>45589</v>
      </c>
      <c r="AC30" s="57">
        <f t="shared" si="1"/>
        <v>45590</v>
      </c>
      <c r="AD30" s="57">
        <f t="shared" si="1"/>
        <v>45591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45529</v>
      </c>
      <c r="P31" s="57">
        <f t="shared" si="0"/>
        <v>45530</v>
      </c>
      <c r="Q31" s="57">
        <f t="shared" si="0"/>
        <v>45531</v>
      </c>
      <c r="R31" s="57">
        <f t="shared" si="0"/>
        <v>45532</v>
      </c>
      <c r="S31" s="57">
        <f t="shared" si="0"/>
        <v>45533</v>
      </c>
      <c r="T31" s="57">
        <f t="shared" si="0"/>
        <v>45534</v>
      </c>
      <c r="U31" s="57">
        <f t="shared" si="0"/>
        <v>45535</v>
      </c>
      <c r="V31" s="20"/>
      <c r="W31" s="20"/>
      <c r="X31" s="57">
        <f t="shared" si="1"/>
        <v>45592</v>
      </c>
      <c r="Y31" s="57">
        <f t="shared" si="1"/>
        <v>45593</v>
      </c>
      <c r="Z31" s="57">
        <f t="shared" si="1"/>
        <v>45594</v>
      </c>
      <c r="AA31" s="57">
        <f t="shared" si="1"/>
        <v>45595</v>
      </c>
      <c r="AB31" s="57">
        <f t="shared" si="1"/>
        <v>45596</v>
      </c>
      <c r="AC31" s="57" t="str">
        <f t="shared" si="1"/>
        <v/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9"/>
      <c r="P33" s="57"/>
      <c r="Q33" s="57"/>
      <c r="R33" s="57"/>
      <c r="S33" s="57"/>
      <c r="T33" s="57"/>
      <c r="U33" s="59"/>
      <c r="V33" s="20"/>
      <c r="W33" s="20"/>
      <c r="X33" s="59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O12:V12"/>
    <mergeCell ref="W12:AD12"/>
    <mergeCell ref="W14:AD14"/>
    <mergeCell ref="C6:D6"/>
    <mergeCell ref="C7:D8"/>
    <mergeCell ref="G7:H7"/>
    <mergeCell ref="I7:J7"/>
    <mergeCell ref="K7:M7"/>
    <mergeCell ref="W7:AD7"/>
    <mergeCell ref="K8:M8"/>
    <mergeCell ref="W8:AD8"/>
    <mergeCell ref="I11:J11"/>
    <mergeCell ref="K11:M11"/>
    <mergeCell ref="O11:V11"/>
    <mergeCell ref="W11:AD11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O18:V18"/>
    <mergeCell ref="O19:V19"/>
    <mergeCell ref="O20:V20"/>
    <mergeCell ref="W20:AD20"/>
    <mergeCell ref="O21:V21"/>
    <mergeCell ref="W21:AD21"/>
    <mergeCell ref="O25:U25"/>
    <mergeCell ref="X25:AD25"/>
    <mergeCell ref="O14:V14"/>
    <mergeCell ref="O15:V15"/>
    <mergeCell ref="W15:AD15"/>
    <mergeCell ref="O16:V16"/>
    <mergeCell ref="O17:V17"/>
    <mergeCell ref="W17:AD17"/>
    <mergeCell ref="W18:AD18"/>
    <mergeCell ref="C25:K26"/>
    <mergeCell ref="C27:K27"/>
    <mergeCell ref="C28:K29"/>
    <mergeCell ref="C30:K31"/>
    <mergeCell ref="C18:D18"/>
    <mergeCell ref="E18:F18"/>
    <mergeCell ref="G18:H18"/>
    <mergeCell ref="I18:J18"/>
    <mergeCell ref="C19:D20"/>
    <mergeCell ref="I19:J19"/>
    <mergeCell ref="E20:F20"/>
    <mergeCell ref="C16:D17"/>
    <mergeCell ref="I16:J16"/>
    <mergeCell ref="E17:F17"/>
    <mergeCell ref="G17:H17"/>
    <mergeCell ref="I17:J17"/>
    <mergeCell ref="G20:H20"/>
    <mergeCell ref="I20:J20"/>
    <mergeCell ref="C21:D21"/>
    <mergeCell ref="E21:F21"/>
    <mergeCell ref="G21:H21"/>
    <mergeCell ref="I21:J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</mergeCells>
  <conditionalFormatting sqref="C5 E5 G5 I5 K5:L5 O5 W5 C7 E8 G8 I8 K8:L8 O8 W8 C10 E11 G11 I11 K11:L11 O11 W11 C13 E14 G14 I14 K14:L14 O14 W14 C16 E17 G17 I17 K17:L17 O17 W17">
    <cfRule type="expression" dxfId="15" priority="1">
      <formula>MONTH(C5)&lt;&gt;MONTH($C$2)</formula>
    </cfRule>
    <cfRule type="expression" dxfId="14" priority="2">
      <formula>OR(WEEKDAY(C5,1)=1,WEEKDAY(C5,1)=7)</formula>
    </cfRule>
  </conditionalFormatting>
  <conditionalFormatting sqref="C19 E20 G20 I20 K20:L20 O20 W20">
    <cfRule type="expression" dxfId="13" priority="3">
      <formula>MONTH(C19)&lt;&gt;MONTH($C$2)</formula>
    </cfRule>
    <cfRule type="expression" dxfId="12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1640625" customWidth="1"/>
    <col min="15" max="21" width="2.33203125" customWidth="1"/>
    <col min="22" max="22" width="4.1640625" customWidth="1"/>
    <col min="23" max="29" width="2.33203125" customWidth="1"/>
    <col min="30" max="30" width="4.832031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28"/>
      <c r="B2" s="28"/>
      <c r="C2" s="119">
        <f>DATE(About!Q8,About!Q10+9,1)</f>
        <v>45566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28"/>
      <c r="AF2" s="28"/>
      <c r="AG2" s="33"/>
      <c r="AH2" s="33"/>
      <c r="AI2" s="33"/>
      <c r="AJ2" s="33"/>
      <c r="AK2" s="33"/>
      <c r="AL2" s="33"/>
      <c r="AM2" s="33"/>
      <c r="AN2" s="33"/>
      <c r="AO2" s="33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20">
        <f>C5</f>
        <v>45564</v>
      </c>
      <c r="D4" s="121"/>
      <c r="E4" s="120">
        <f>E5</f>
        <v>45565</v>
      </c>
      <c r="F4" s="121"/>
      <c r="G4" s="120">
        <f>G5</f>
        <v>45566</v>
      </c>
      <c r="H4" s="121"/>
      <c r="I4" s="120">
        <f>I5</f>
        <v>45567</v>
      </c>
      <c r="J4" s="121"/>
      <c r="K4" s="120">
        <f>K5</f>
        <v>45568</v>
      </c>
      <c r="L4" s="122"/>
      <c r="M4" s="121"/>
      <c r="N4" s="36"/>
      <c r="O4" s="120">
        <f>O5</f>
        <v>45569</v>
      </c>
      <c r="P4" s="122"/>
      <c r="Q4" s="122"/>
      <c r="R4" s="122"/>
      <c r="S4" s="122"/>
      <c r="T4" s="122"/>
      <c r="U4" s="122"/>
      <c r="V4" s="121"/>
      <c r="W4" s="120">
        <f>W5</f>
        <v>45570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32">
        <f>$C$2-(WEEKDAY($C$2,1)-(start_day-1))-IF((WEEKDAY($C$2,1)-(start_day-1))&lt;=0,7,0)+1</f>
        <v>45564</v>
      </c>
      <c r="D5" s="98"/>
      <c r="E5" s="132">
        <f>C5+1</f>
        <v>45565</v>
      </c>
      <c r="F5" s="98"/>
      <c r="G5" s="123">
        <f>E5+1</f>
        <v>45566</v>
      </c>
      <c r="H5" s="98"/>
      <c r="I5" s="123">
        <f>G5+1</f>
        <v>45567</v>
      </c>
      <c r="J5" s="98"/>
      <c r="K5" s="123">
        <f>I5+1</f>
        <v>45568</v>
      </c>
      <c r="L5" s="97"/>
      <c r="M5" s="98"/>
      <c r="N5" s="40"/>
      <c r="O5" s="123">
        <f>K5+1</f>
        <v>45569</v>
      </c>
      <c r="P5" s="97"/>
      <c r="Q5" s="97"/>
      <c r="R5" s="97"/>
      <c r="S5" s="97"/>
      <c r="T5" s="97"/>
      <c r="U5" s="97"/>
      <c r="V5" s="98"/>
      <c r="W5" s="132">
        <f>O5+1</f>
        <v>45570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7"/>
      <c r="D6" s="100"/>
      <c r="E6" s="117"/>
      <c r="F6" s="100"/>
      <c r="G6" s="99"/>
      <c r="H6" s="100"/>
      <c r="I6" s="99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117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10">
        <f>W5+1</f>
        <v>45571</v>
      </c>
      <c r="D7" s="92"/>
      <c r="E7" s="109"/>
      <c r="F7" s="103"/>
      <c r="G7" s="102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09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45572</v>
      </c>
      <c r="F8" s="103"/>
      <c r="G8" s="104">
        <f>E8+1</f>
        <v>45573</v>
      </c>
      <c r="H8" s="103"/>
      <c r="I8" s="104">
        <f>G8+1</f>
        <v>45574</v>
      </c>
      <c r="J8" s="103"/>
      <c r="K8" s="104">
        <f>I8+1</f>
        <v>45575</v>
      </c>
      <c r="L8" s="106"/>
      <c r="M8" s="103"/>
      <c r="N8" s="46"/>
      <c r="O8" s="104">
        <f>K8+1</f>
        <v>45576</v>
      </c>
      <c r="P8" s="106"/>
      <c r="Q8" s="106"/>
      <c r="R8" s="106"/>
      <c r="S8" s="106"/>
      <c r="T8" s="106"/>
      <c r="U8" s="106"/>
      <c r="V8" s="103"/>
      <c r="W8" s="108">
        <f>O8+1</f>
        <v>45577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17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117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10">
        <f>W8+1</f>
        <v>45578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7"/>
      <c r="X10" s="47"/>
      <c r="Y10" s="47"/>
      <c r="Z10" s="47"/>
      <c r="AA10" s="47"/>
      <c r="AB10" s="47"/>
      <c r="AC10" s="47"/>
      <c r="AD10" s="47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45579</v>
      </c>
      <c r="F11" s="103"/>
      <c r="G11" s="104">
        <f>E11+1</f>
        <v>45580</v>
      </c>
      <c r="H11" s="103"/>
      <c r="I11" s="104">
        <f>G11+1</f>
        <v>45581</v>
      </c>
      <c r="J11" s="103"/>
      <c r="K11" s="104">
        <f>I11+1</f>
        <v>45582</v>
      </c>
      <c r="L11" s="106"/>
      <c r="M11" s="103"/>
      <c r="N11" s="46"/>
      <c r="O11" s="104">
        <f>K11+1</f>
        <v>45583</v>
      </c>
      <c r="P11" s="106"/>
      <c r="Q11" s="106"/>
      <c r="R11" s="106"/>
      <c r="S11" s="106"/>
      <c r="T11" s="106"/>
      <c r="U11" s="106"/>
      <c r="V11" s="103"/>
      <c r="W11" s="108">
        <f>O11+1</f>
        <v>45584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17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117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10">
        <f>W11+1</f>
        <v>45585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7"/>
      <c r="X13" s="47"/>
      <c r="Y13" s="47"/>
      <c r="Z13" s="47"/>
      <c r="AA13" s="47"/>
      <c r="AB13" s="47"/>
      <c r="AC13" s="47"/>
      <c r="AD13" s="47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45586</v>
      </c>
      <c r="F14" s="103"/>
      <c r="G14" s="104">
        <f>E14+1</f>
        <v>45587</v>
      </c>
      <c r="H14" s="103"/>
      <c r="I14" s="104">
        <f>G14+1</f>
        <v>45588</v>
      </c>
      <c r="J14" s="103"/>
      <c r="K14" s="104">
        <f>I14+1</f>
        <v>45589</v>
      </c>
      <c r="L14" s="106"/>
      <c r="M14" s="103"/>
      <c r="N14" s="46"/>
      <c r="O14" s="104">
        <f>K14+1</f>
        <v>45590</v>
      </c>
      <c r="P14" s="106"/>
      <c r="Q14" s="106"/>
      <c r="R14" s="106"/>
      <c r="S14" s="106"/>
      <c r="T14" s="106"/>
      <c r="U14" s="106"/>
      <c r="V14" s="103"/>
      <c r="W14" s="108">
        <f>O14+1</f>
        <v>45591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17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117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10">
        <f>W14+1</f>
        <v>45592</v>
      </c>
      <c r="D16" s="92"/>
      <c r="E16" s="45"/>
      <c r="F16" s="45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45593</v>
      </c>
      <c r="F17" s="103"/>
      <c r="G17" s="104">
        <f>E17+1</f>
        <v>45594</v>
      </c>
      <c r="H17" s="103"/>
      <c r="I17" s="104">
        <f>G17+1</f>
        <v>45595</v>
      </c>
      <c r="J17" s="103"/>
      <c r="K17" s="104">
        <f>I17+1</f>
        <v>45596</v>
      </c>
      <c r="L17" s="106"/>
      <c r="M17" s="103"/>
      <c r="N17" s="50"/>
      <c r="O17" s="108">
        <f>K17+1</f>
        <v>45597</v>
      </c>
      <c r="P17" s="106"/>
      <c r="Q17" s="106"/>
      <c r="R17" s="106"/>
      <c r="S17" s="106"/>
      <c r="T17" s="106"/>
      <c r="U17" s="106"/>
      <c r="V17" s="103"/>
      <c r="W17" s="108">
        <f>O17+1</f>
        <v>45598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7"/>
      <c r="D18" s="100"/>
      <c r="E18" s="117"/>
      <c r="F18" s="100"/>
      <c r="G18" s="117"/>
      <c r="H18" s="100"/>
      <c r="I18" s="117"/>
      <c r="J18" s="100"/>
      <c r="K18" s="117"/>
      <c r="L18" s="101"/>
      <c r="M18" s="100"/>
      <c r="N18" s="49"/>
      <c r="O18" s="117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45599</v>
      </c>
      <c r="D19" s="9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45600</v>
      </c>
      <c r="F20" s="103"/>
      <c r="G20" s="108">
        <f>E20+1</f>
        <v>45601</v>
      </c>
      <c r="H20" s="103"/>
      <c r="I20" s="108">
        <f>G20+1</f>
        <v>45602</v>
      </c>
      <c r="J20" s="103"/>
      <c r="K20" s="108">
        <f>I20+1</f>
        <v>45603</v>
      </c>
      <c r="L20" s="106"/>
      <c r="M20" s="103"/>
      <c r="N20" s="50"/>
      <c r="O20" s="108">
        <f>K20+1</f>
        <v>45604</v>
      </c>
      <c r="P20" s="106"/>
      <c r="Q20" s="106"/>
      <c r="R20" s="106"/>
      <c r="S20" s="106"/>
      <c r="T20" s="106"/>
      <c r="U20" s="106"/>
      <c r="V20" s="103"/>
      <c r="W20" s="108">
        <f>O20+1</f>
        <v>45605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17"/>
      <c r="D21" s="100"/>
      <c r="E21" s="117"/>
      <c r="F21" s="100"/>
      <c r="G21" s="117"/>
      <c r="H21" s="100"/>
      <c r="I21" s="117"/>
      <c r="J21" s="100"/>
      <c r="K21" s="117"/>
      <c r="L21" s="101"/>
      <c r="M21" s="100"/>
      <c r="N21" s="49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45536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45597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>45536</v>
      </c>
      <c r="P27" s="57">
        <f t="shared" si="0"/>
        <v>45537</v>
      </c>
      <c r="Q27" s="57">
        <f t="shared" si="0"/>
        <v>45538</v>
      </c>
      <c r="R27" s="57">
        <f t="shared" si="0"/>
        <v>45539</v>
      </c>
      <c r="S27" s="57">
        <f t="shared" si="0"/>
        <v>45540</v>
      </c>
      <c r="T27" s="57">
        <f t="shared" si="0"/>
        <v>45541</v>
      </c>
      <c r="U27" s="57">
        <f t="shared" si="0"/>
        <v>45542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 t="str">
        <f t="shared" si="1"/>
        <v/>
      </c>
      <c r="AB27" s="57" t="str">
        <f t="shared" si="1"/>
        <v/>
      </c>
      <c r="AC27" s="57">
        <f t="shared" si="1"/>
        <v>45597</v>
      </c>
      <c r="AD27" s="57">
        <f t="shared" si="1"/>
        <v>45598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45543</v>
      </c>
      <c r="P28" s="57">
        <f t="shared" si="0"/>
        <v>45544</v>
      </c>
      <c r="Q28" s="57">
        <f t="shared" si="0"/>
        <v>45545</v>
      </c>
      <c r="R28" s="57">
        <f t="shared" si="0"/>
        <v>45546</v>
      </c>
      <c r="S28" s="57">
        <f t="shared" si="0"/>
        <v>45547</v>
      </c>
      <c r="T28" s="57">
        <f t="shared" si="0"/>
        <v>45548</v>
      </c>
      <c r="U28" s="57">
        <f t="shared" si="0"/>
        <v>45549</v>
      </c>
      <c r="V28" s="20"/>
      <c r="W28" s="20"/>
      <c r="X28" s="57">
        <f t="shared" si="1"/>
        <v>45599</v>
      </c>
      <c r="Y28" s="57">
        <f t="shared" si="1"/>
        <v>45600</v>
      </c>
      <c r="Z28" s="57">
        <f t="shared" si="1"/>
        <v>45601</v>
      </c>
      <c r="AA28" s="57">
        <f t="shared" si="1"/>
        <v>45602</v>
      </c>
      <c r="AB28" s="57">
        <f t="shared" si="1"/>
        <v>45603</v>
      </c>
      <c r="AC28" s="57">
        <f t="shared" si="1"/>
        <v>45604</v>
      </c>
      <c r="AD28" s="57">
        <f t="shared" si="1"/>
        <v>45605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45550</v>
      </c>
      <c r="P29" s="57">
        <f t="shared" si="0"/>
        <v>45551</v>
      </c>
      <c r="Q29" s="57">
        <f t="shared" si="0"/>
        <v>45552</v>
      </c>
      <c r="R29" s="57">
        <f t="shared" si="0"/>
        <v>45553</v>
      </c>
      <c r="S29" s="57">
        <f t="shared" si="0"/>
        <v>45554</v>
      </c>
      <c r="T29" s="57">
        <f t="shared" si="0"/>
        <v>45555</v>
      </c>
      <c r="U29" s="57">
        <f t="shared" si="0"/>
        <v>45556</v>
      </c>
      <c r="V29" s="20"/>
      <c r="W29" s="20"/>
      <c r="X29" s="57">
        <f t="shared" si="1"/>
        <v>45606</v>
      </c>
      <c r="Y29" s="57">
        <f t="shared" si="1"/>
        <v>45607</v>
      </c>
      <c r="Z29" s="57">
        <f t="shared" si="1"/>
        <v>45608</v>
      </c>
      <c r="AA29" s="57">
        <f t="shared" si="1"/>
        <v>45609</v>
      </c>
      <c r="AB29" s="57">
        <f t="shared" si="1"/>
        <v>45610</v>
      </c>
      <c r="AC29" s="57">
        <f t="shared" si="1"/>
        <v>45611</v>
      </c>
      <c r="AD29" s="57">
        <f t="shared" si="1"/>
        <v>45612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45557</v>
      </c>
      <c r="P30" s="57">
        <f t="shared" si="0"/>
        <v>45558</v>
      </c>
      <c r="Q30" s="57">
        <f t="shared" si="0"/>
        <v>45559</v>
      </c>
      <c r="R30" s="57">
        <f t="shared" si="0"/>
        <v>45560</v>
      </c>
      <c r="S30" s="57">
        <f t="shared" si="0"/>
        <v>45561</v>
      </c>
      <c r="T30" s="57">
        <f t="shared" si="0"/>
        <v>45562</v>
      </c>
      <c r="U30" s="57">
        <f t="shared" si="0"/>
        <v>45563</v>
      </c>
      <c r="V30" s="20"/>
      <c r="W30" s="20"/>
      <c r="X30" s="57">
        <f t="shared" si="1"/>
        <v>45613</v>
      </c>
      <c r="Y30" s="57">
        <f t="shared" si="1"/>
        <v>45614</v>
      </c>
      <c r="Z30" s="57">
        <f t="shared" si="1"/>
        <v>45615</v>
      </c>
      <c r="AA30" s="57">
        <f t="shared" si="1"/>
        <v>45616</v>
      </c>
      <c r="AB30" s="57">
        <f t="shared" si="1"/>
        <v>45617</v>
      </c>
      <c r="AC30" s="57">
        <f t="shared" si="1"/>
        <v>45618</v>
      </c>
      <c r="AD30" s="57">
        <f t="shared" si="1"/>
        <v>45619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45564</v>
      </c>
      <c r="P31" s="57">
        <f t="shared" si="0"/>
        <v>45565</v>
      </c>
      <c r="Q31" s="57" t="str">
        <f t="shared" si="0"/>
        <v/>
      </c>
      <c r="R31" s="57" t="str">
        <f t="shared" si="0"/>
        <v/>
      </c>
      <c r="S31" s="57" t="str">
        <f t="shared" si="0"/>
        <v/>
      </c>
      <c r="T31" s="57" t="str">
        <f t="shared" si="0"/>
        <v/>
      </c>
      <c r="U31" s="57" t="str">
        <f t="shared" si="0"/>
        <v/>
      </c>
      <c r="V31" s="20"/>
      <c r="W31" s="20"/>
      <c r="X31" s="57">
        <f t="shared" si="1"/>
        <v>45620</v>
      </c>
      <c r="Y31" s="57">
        <f t="shared" si="1"/>
        <v>45621</v>
      </c>
      <c r="Z31" s="57">
        <f t="shared" si="1"/>
        <v>45622</v>
      </c>
      <c r="AA31" s="57">
        <f t="shared" si="1"/>
        <v>45623</v>
      </c>
      <c r="AB31" s="57">
        <f t="shared" si="1"/>
        <v>45624</v>
      </c>
      <c r="AC31" s="57">
        <f t="shared" si="1"/>
        <v>45625</v>
      </c>
      <c r="AD31" s="57">
        <f t="shared" si="1"/>
        <v>45626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7"/>
      <c r="P33" s="57"/>
      <c r="Q33" s="57"/>
      <c r="R33" s="57"/>
      <c r="S33" s="57"/>
      <c r="T33" s="57"/>
      <c r="U33" s="57"/>
      <c r="V33" s="20"/>
      <c r="W33" s="20"/>
      <c r="X33" s="57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11" priority="1">
      <formula>MONTH(C5)&lt;&gt;MONTH($C$2)</formula>
    </cfRule>
    <cfRule type="expression" dxfId="10" priority="2">
      <formula>OR(WEEKDAY(C5,1)=1,WEEKDAY(C5,1)=7)</formula>
    </cfRule>
  </conditionalFormatting>
  <conditionalFormatting sqref="C19">
    <cfRule type="expression" dxfId="9" priority="3">
      <formula>MONTH(C19)&lt;&gt;MONTH($C$2)</formula>
    </cfRule>
    <cfRule type="expression" dxfId="8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5" customWidth="1"/>
    <col min="15" max="21" width="2.33203125" customWidth="1"/>
    <col min="22" max="22" width="4.33203125" customWidth="1"/>
    <col min="23" max="29" width="2.33203125" customWidth="1"/>
    <col min="30" max="30" width="4.6640625" customWidth="1"/>
    <col min="31" max="32" width="5.33203125" customWidth="1"/>
    <col min="33" max="33" width="10.33203125" customWidth="1"/>
    <col min="34" max="41" width="8.6640625" customWidth="1"/>
  </cols>
  <sheetData>
    <row r="1" spans="1:41" ht="12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24.75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3"/>
      <c r="AH2" s="3"/>
      <c r="AI2" s="3"/>
      <c r="AJ2" s="3"/>
      <c r="AK2" s="3"/>
      <c r="AL2" s="3"/>
      <c r="AM2" s="3"/>
      <c r="AN2" s="3"/>
      <c r="AO2" s="3"/>
    </row>
    <row r="3" spans="1:41" ht="60" customHeight="1" x14ac:dyDescent="0.55000000000000004">
      <c r="A3" s="28"/>
      <c r="B3" s="28"/>
      <c r="C3" s="119">
        <f>DATE(About!Q8,About!Q10+10,1)</f>
        <v>45597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3"/>
      <c r="AE3" s="28"/>
      <c r="AF3" s="28"/>
      <c r="AG3" s="33"/>
      <c r="AH3" s="33"/>
      <c r="AI3" s="33"/>
      <c r="AJ3" s="33"/>
      <c r="AK3" s="33"/>
      <c r="AL3" s="33"/>
      <c r="AM3" s="33"/>
      <c r="AN3" s="33"/>
      <c r="AO3" s="33"/>
    </row>
    <row r="4" spans="1:41" ht="19.5" customHeight="1" x14ac:dyDescent="0.55000000000000004">
      <c r="A4" s="30"/>
      <c r="B4" s="30"/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0"/>
      <c r="P4" s="30"/>
      <c r="Q4" s="30"/>
      <c r="R4" s="30"/>
      <c r="S4" s="30"/>
      <c r="T4" s="30"/>
      <c r="U4" s="30"/>
      <c r="V4" s="28"/>
      <c r="W4" s="30"/>
      <c r="X4" s="30"/>
      <c r="Y4" s="30"/>
      <c r="Z4" s="30"/>
      <c r="AA4" s="30"/>
      <c r="AB4" s="30"/>
      <c r="AC4" s="30"/>
      <c r="AD4" s="30"/>
      <c r="AE4" s="30"/>
      <c r="AF4" s="28"/>
      <c r="AG4" s="33"/>
      <c r="AH4" s="33"/>
      <c r="AI4" s="34"/>
      <c r="AJ4" s="34"/>
      <c r="AK4" s="34"/>
      <c r="AL4" s="34"/>
      <c r="AM4" s="34"/>
      <c r="AN4" s="34"/>
      <c r="AO4" s="34"/>
    </row>
    <row r="5" spans="1:41" ht="30" customHeight="1" x14ac:dyDescent="0.2">
      <c r="A5" s="35"/>
      <c r="B5" s="35"/>
      <c r="C5" s="120">
        <f>C6</f>
        <v>45592</v>
      </c>
      <c r="D5" s="121"/>
      <c r="E5" s="120">
        <f>E6</f>
        <v>45593</v>
      </c>
      <c r="F5" s="121"/>
      <c r="G5" s="120">
        <f>G6</f>
        <v>45594</v>
      </c>
      <c r="H5" s="121"/>
      <c r="I5" s="120">
        <f>I6</f>
        <v>45595</v>
      </c>
      <c r="J5" s="121"/>
      <c r="K5" s="120">
        <f>K6</f>
        <v>45596</v>
      </c>
      <c r="L5" s="122"/>
      <c r="M5" s="121"/>
      <c r="N5" s="36"/>
      <c r="O5" s="120">
        <f>O6</f>
        <v>45597</v>
      </c>
      <c r="P5" s="122"/>
      <c r="Q5" s="122"/>
      <c r="R5" s="122"/>
      <c r="S5" s="122"/>
      <c r="T5" s="122"/>
      <c r="U5" s="122"/>
      <c r="V5" s="121"/>
      <c r="W5" s="120">
        <f>W6</f>
        <v>45598</v>
      </c>
      <c r="X5" s="122"/>
      <c r="Y5" s="122"/>
      <c r="Z5" s="122"/>
      <c r="AA5" s="122"/>
      <c r="AB5" s="122"/>
      <c r="AC5" s="122"/>
      <c r="AD5" s="121"/>
      <c r="AE5" s="35"/>
      <c r="AF5" s="37"/>
      <c r="AG5" s="38"/>
      <c r="AH5" s="38"/>
      <c r="AI5" s="38"/>
      <c r="AJ5" s="39"/>
      <c r="AK5" s="39"/>
      <c r="AL5" s="39"/>
      <c r="AM5" s="39"/>
      <c r="AN5" s="39"/>
      <c r="AO5" s="39"/>
    </row>
    <row r="6" spans="1:41" ht="24.75" customHeight="1" x14ac:dyDescent="0.2">
      <c r="A6" s="1"/>
      <c r="B6" s="1"/>
      <c r="C6" s="132">
        <f>$C$3-(WEEKDAY($C$3,1)-(start_day-1))-IF((WEEKDAY($C$3,1)-(start_day-1))&lt;=0,7,0)+1</f>
        <v>45592</v>
      </c>
      <c r="D6" s="98"/>
      <c r="E6" s="132">
        <f>C6+1</f>
        <v>45593</v>
      </c>
      <c r="F6" s="98"/>
      <c r="G6" s="132">
        <f>E6+1</f>
        <v>45594</v>
      </c>
      <c r="H6" s="98"/>
      <c r="I6" s="132">
        <f>G6+1</f>
        <v>45595</v>
      </c>
      <c r="J6" s="98"/>
      <c r="K6" s="132">
        <f>I6+1</f>
        <v>45596</v>
      </c>
      <c r="L6" s="97"/>
      <c r="M6" s="98"/>
      <c r="N6" s="62"/>
      <c r="O6" s="123">
        <f>K6+1</f>
        <v>45597</v>
      </c>
      <c r="P6" s="97"/>
      <c r="Q6" s="97"/>
      <c r="R6" s="97"/>
      <c r="S6" s="97"/>
      <c r="T6" s="97"/>
      <c r="U6" s="97"/>
      <c r="V6" s="98"/>
      <c r="W6" s="132">
        <f>O6+1</f>
        <v>45598</v>
      </c>
      <c r="X6" s="97"/>
      <c r="Y6" s="97"/>
      <c r="Z6" s="97"/>
      <c r="AA6" s="97"/>
      <c r="AB6" s="97"/>
      <c r="AC6" s="97"/>
      <c r="AD6" s="98"/>
      <c r="AE6" s="1"/>
      <c r="AF6" s="41"/>
      <c r="AG6" s="42"/>
      <c r="AH6" s="42"/>
      <c r="AI6" s="42"/>
      <c r="AJ6" s="3"/>
      <c r="AK6" s="3"/>
      <c r="AL6" s="3"/>
      <c r="AM6" s="3"/>
      <c r="AN6" s="3"/>
      <c r="AO6" s="3"/>
    </row>
    <row r="7" spans="1:41" ht="75" customHeight="1" x14ac:dyDescent="0.15">
      <c r="A7" s="43"/>
      <c r="B7" s="43"/>
      <c r="C7" s="117"/>
      <c r="D7" s="100"/>
      <c r="E7" s="117"/>
      <c r="F7" s="100"/>
      <c r="G7" s="117"/>
      <c r="H7" s="100"/>
      <c r="I7" s="117"/>
      <c r="J7" s="100"/>
      <c r="K7" s="117"/>
      <c r="L7" s="101"/>
      <c r="M7" s="101"/>
      <c r="N7" s="100"/>
      <c r="O7" s="99"/>
      <c r="P7" s="101"/>
      <c r="Q7" s="101"/>
      <c r="R7" s="101"/>
      <c r="S7" s="101"/>
      <c r="T7" s="101"/>
      <c r="U7" s="101"/>
      <c r="V7" s="100"/>
      <c r="W7" s="117"/>
      <c r="X7" s="101"/>
      <c r="Y7" s="101"/>
      <c r="Z7" s="101"/>
      <c r="AA7" s="101"/>
      <c r="AB7" s="101"/>
      <c r="AC7" s="101"/>
      <c r="AD7" s="100"/>
      <c r="AE7" s="4"/>
      <c r="AF7" s="43"/>
      <c r="AG7" s="44"/>
      <c r="AH7" s="44"/>
      <c r="AI7" s="44"/>
      <c r="AJ7" s="44"/>
      <c r="AK7" s="44"/>
      <c r="AL7" s="44"/>
      <c r="AM7" s="44"/>
      <c r="AN7" s="44"/>
      <c r="AO7" s="44"/>
    </row>
    <row r="8" spans="1:41" ht="9.75" customHeight="1" x14ac:dyDescent="0.15">
      <c r="A8" s="1"/>
      <c r="B8" s="1"/>
      <c r="C8" s="110">
        <f>W6+1</f>
        <v>45599</v>
      </c>
      <c r="D8" s="92"/>
      <c r="E8" s="109"/>
      <c r="F8" s="103"/>
      <c r="G8" s="109"/>
      <c r="H8" s="103"/>
      <c r="I8" s="109"/>
      <c r="J8" s="103"/>
      <c r="K8" s="109"/>
      <c r="L8" s="106"/>
      <c r="M8" s="103"/>
      <c r="N8" s="47"/>
      <c r="O8" s="102"/>
      <c r="P8" s="106"/>
      <c r="Q8" s="106"/>
      <c r="R8" s="106"/>
      <c r="S8" s="106"/>
      <c r="T8" s="106"/>
      <c r="U8" s="106"/>
      <c r="V8" s="103"/>
      <c r="W8" s="109"/>
      <c r="X8" s="106"/>
      <c r="Y8" s="106"/>
      <c r="Z8" s="106"/>
      <c r="AA8" s="106"/>
      <c r="AB8" s="106"/>
      <c r="AC8" s="106"/>
      <c r="AD8" s="103"/>
      <c r="AE8" s="1"/>
      <c r="AF8" s="1"/>
      <c r="AG8" s="3"/>
      <c r="AH8" s="3"/>
      <c r="AI8" s="3"/>
      <c r="AJ8" s="3"/>
      <c r="AK8" s="3"/>
      <c r="AL8" s="3"/>
      <c r="AM8" s="3"/>
      <c r="AN8" s="3"/>
      <c r="AO8" s="3"/>
    </row>
    <row r="9" spans="1:41" ht="15" customHeight="1" x14ac:dyDescent="0.15">
      <c r="A9" s="4"/>
      <c r="B9" s="4"/>
      <c r="C9" s="96"/>
      <c r="D9" s="98"/>
      <c r="E9" s="104">
        <f>C8+1</f>
        <v>45600</v>
      </c>
      <c r="F9" s="103"/>
      <c r="G9" s="104">
        <f>E9+1</f>
        <v>45601</v>
      </c>
      <c r="H9" s="103"/>
      <c r="I9" s="104">
        <f>G9+1</f>
        <v>45602</v>
      </c>
      <c r="J9" s="103"/>
      <c r="K9" s="104">
        <f>I9+1</f>
        <v>45603</v>
      </c>
      <c r="L9" s="106"/>
      <c r="M9" s="103"/>
      <c r="N9" s="46"/>
      <c r="O9" s="104">
        <f>K9+1</f>
        <v>45604</v>
      </c>
      <c r="P9" s="106"/>
      <c r="Q9" s="106"/>
      <c r="R9" s="106"/>
      <c r="S9" s="106"/>
      <c r="T9" s="106"/>
      <c r="U9" s="106"/>
      <c r="V9" s="103"/>
      <c r="W9" s="108">
        <f>O9+1</f>
        <v>45605</v>
      </c>
      <c r="X9" s="106"/>
      <c r="Y9" s="106"/>
      <c r="Z9" s="106"/>
      <c r="AA9" s="106"/>
      <c r="AB9" s="106"/>
      <c r="AC9" s="106"/>
      <c r="AD9" s="103"/>
      <c r="AE9" s="4"/>
      <c r="AF9" s="4"/>
      <c r="AG9" s="5"/>
      <c r="AH9" s="5"/>
      <c r="AI9" s="5"/>
      <c r="AJ9" s="5"/>
      <c r="AK9" s="5"/>
      <c r="AL9" s="5"/>
      <c r="AM9" s="5"/>
      <c r="AN9" s="5"/>
      <c r="AO9" s="5"/>
    </row>
    <row r="10" spans="1:41" ht="75" customHeight="1" x14ac:dyDescent="0.15">
      <c r="A10" s="43"/>
      <c r="B10" s="43"/>
      <c r="C10" s="117"/>
      <c r="D10" s="100"/>
      <c r="E10" s="99"/>
      <c r="F10" s="100"/>
      <c r="G10" s="99"/>
      <c r="H10" s="100"/>
      <c r="I10" s="99"/>
      <c r="J10" s="100"/>
      <c r="K10" s="99"/>
      <c r="L10" s="101"/>
      <c r="M10" s="101"/>
      <c r="N10" s="100"/>
      <c r="O10" s="99"/>
      <c r="P10" s="101"/>
      <c r="Q10" s="101"/>
      <c r="R10" s="101"/>
      <c r="S10" s="101"/>
      <c r="T10" s="101"/>
      <c r="U10" s="101"/>
      <c r="V10" s="100"/>
      <c r="W10" s="117"/>
      <c r="X10" s="101"/>
      <c r="Y10" s="101"/>
      <c r="Z10" s="101"/>
      <c r="AA10" s="101"/>
      <c r="AB10" s="101"/>
      <c r="AC10" s="101"/>
      <c r="AD10" s="100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9.75" customHeight="1" x14ac:dyDescent="0.15">
      <c r="A11" s="43"/>
      <c r="B11" s="43"/>
      <c r="C11" s="110">
        <f>W9+1</f>
        <v>45606</v>
      </c>
      <c r="D11" s="92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7"/>
      <c r="X11" s="47"/>
      <c r="Y11" s="47"/>
      <c r="Z11" s="47"/>
      <c r="AA11" s="47"/>
      <c r="AB11" s="47"/>
      <c r="AC11" s="47"/>
      <c r="AD11" s="47"/>
      <c r="AE11" s="4"/>
      <c r="AF11" s="43"/>
      <c r="AG11" s="44"/>
      <c r="AH11" s="44"/>
      <c r="AI11" s="44"/>
      <c r="AJ11" s="44"/>
      <c r="AK11" s="44"/>
      <c r="AL11" s="44"/>
      <c r="AM11" s="44"/>
      <c r="AN11" s="44"/>
      <c r="AO11" s="44"/>
    </row>
    <row r="12" spans="1:41" ht="15" customHeight="1" x14ac:dyDescent="0.15">
      <c r="A12" s="4"/>
      <c r="B12" s="4"/>
      <c r="C12" s="96"/>
      <c r="D12" s="98"/>
      <c r="E12" s="104">
        <f>C11+1</f>
        <v>45607</v>
      </c>
      <c r="F12" s="103"/>
      <c r="G12" s="104">
        <f>E12+1</f>
        <v>45608</v>
      </c>
      <c r="H12" s="103"/>
      <c r="I12" s="104">
        <f>G12+1</f>
        <v>45609</v>
      </c>
      <c r="J12" s="103"/>
      <c r="K12" s="104">
        <f>I12+1</f>
        <v>45610</v>
      </c>
      <c r="L12" s="106"/>
      <c r="M12" s="103"/>
      <c r="N12" s="46"/>
      <c r="O12" s="104">
        <f>K12+1</f>
        <v>45611</v>
      </c>
      <c r="P12" s="106"/>
      <c r="Q12" s="106"/>
      <c r="R12" s="106"/>
      <c r="S12" s="106"/>
      <c r="T12" s="106"/>
      <c r="U12" s="106"/>
      <c r="V12" s="103"/>
      <c r="W12" s="108">
        <f>O12+1</f>
        <v>45612</v>
      </c>
      <c r="X12" s="106"/>
      <c r="Y12" s="106"/>
      <c r="Z12" s="106"/>
      <c r="AA12" s="106"/>
      <c r="AB12" s="106"/>
      <c r="AC12" s="106"/>
      <c r="AD12" s="103"/>
      <c r="AE12" s="4"/>
      <c r="AF12" s="4"/>
      <c r="AG12" s="5"/>
      <c r="AH12" s="5"/>
      <c r="AI12" s="3"/>
      <c r="AJ12" s="5"/>
      <c r="AK12" s="5"/>
      <c r="AL12" s="5"/>
      <c r="AM12" s="5"/>
      <c r="AN12" s="5"/>
      <c r="AO12" s="5"/>
    </row>
    <row r="13" spans="1:41" ht="75" customHeight="1" x14ac:dyDescent="0.15">
      <c r="A13" s="43"/>
      <c r="B13" s="43"/>
      <c r="C13" s="117"/>
      <c r="D13" s="100"/>
      <c r="E13" s="99"/>
      <c r="F13" s="100"/>
      <c r="G13" s="99"/>
      <c r="H13" s="100"/>
      <c r="I13" s="99"/>
      <c r="J13" s="100"/>
      <c r="K13" s="99"/>
      <c r="L13" s="101"/>
      <c r="M13" s="101"/>
      <c r="N13" s="100"/>
      <c r="O13" s="99"/>
      <c r="P13" s="101"/>
      <c r="Q13" s="101"/>
      <c r="R13" s="101"/>
      <c r="S13" s="101"/>
      <c r="T13" s="101"/>
      <c r="U13" s="101"/>
      <c r="V13" s="100"/>
      <c r="W13" s="117"/>
      <c r="X13" s="101"/>
      <c r="Y13" s="101"/>
      <c r="Z13" s="101"/>
      <c r="AA13" s="101"/>
      <c r="AB13" s="101"/>
      <c r="AC13" s="101"/>
      <c r="AD13" s="100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9.75" customHeight="1" x14ac:dyDescent="0.15">
      <c r="A14" s="43"/>
      <c r="B14" s="43"/>
      <c r="C14" s="110">
        <f>W12+1</f>
        <v>45613</v>
      </c>
      <c r="D14" s="92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7"/>
      <c r="X14" s="47"/>
      <c r="Y14" s="47"/>
      <c r="Z14" s="47"/>
      <c r="AA14" s="47"/>
      <c r="AB14" s="47"/>
      <c r="AC14" s="47"/>
      <c r="AD14" s="47"/>
      <c r="AE14" s="4"/>
      <c r="AF14" s="43"/>
      <c r="AG14" s="44"/>
      <c r="AH14" s="44"/>
      <c r="AI14" s="44"/>
      <c r="AJ14" s="44"/>
      <c r="AK14" s="44"/>
      <c r="AL14" s="44"/>
      <c r="AM14" s="44"/>
      <c r="AN14" s="44"/>
      <c r="AO14" s="44"/>
    </row>
    <row r="15" spans="1:41" ht="15" customHeight="1" x14ac:dyDescent="0.15">
      <c r="A15" s="4"/>
      <c r="B15" s="4"/>
      <c r="C15" s="96"/>
      <c r="D15" s="98"/>
      <c r="E15" s="104">
        <f>C14+1</f>
        <v>45614</v>
      </c>
      <c r="F15" s="103"/>
      <c r="G15" s="104">
        <f>E15+1</f>
        <v>45615</v>
      </c>
      <c r="H15" s="103"/>
      <c r="I15" s="104">
        <f>G15+1</f>
        <v>45616</v>
      </c>
      <c r="J15" s="103"/>
      <c r="K15" s="104">
        <f>I15+1</f>
        <v>45617</v>
      </c>
      <c r="L15" s="106"/>
      <c r="M15" s="103"/>
      <c r="N15" s="46"/>
      <c r="O15" s="104">
        <f>K15+1</f>
        <v>45618</v>
      </c>
      <c r="P15" s="106"/>
      <c r="Q15" s="106"/>
      <c r="R15" s="106"/>
      <c r="S15" s="106"/>
      <c r="T15" s="106"/>
      <c r="U15" s="106"/>
      <c r="V15" s="103"/>
      <c r="W15" s="108">
        <f>O15+1</f>
        <v>45619</v>
      </c>
      <c r="X15" s="106"/>
      <c r="Y15" s="106"/>
      <c r="Z15" s="106"/>
      <c r="AA15" s="106"/>
      <c r="AB15" s="106"/>
      <c r="AC15" s="106"/>
      <c r="AD15" s="103"/>
      <c r="AE15" s="4"/>
      <c r="AF15" s="4"/>
      <c r="AG15" s="5"/>
      <c r="AH15" s="5"/>
      <c r="AI15" s="5"/>
      <c r="AJ15" s="5"/>
      <c r="AK15" s="5"/>
      <c r="AL15" s="5"/>
      <c r="AM15" s="5"/>
      <c r="AN15" s="5"/>
      <c r="AO15" s="5"/>
    </row>
    <row r="16" spans="1:41" ht="75" customHeight="1" x14ac:dyDescent="0.15">
      <c r="A16" s="43"/>
      <c r="B16" s="43"/>
      <c r="C16" s="117"/>
      <c r="D16" s="100"/>
      <c r="E16" s="99"/>
      <c r="F16" s="100"/>
      <c r="G16" s="99"/>
      <c r="H16" s="100"/>
      <c r="I16" s="99"/>
      <c r="J16" s="100"/>
      <c r="K16" s="99"/>
      <c r="L16" s="101"/>
      <c r="M16" s="101"/>
      <c r="N16" s="100"/>
      <c r="O16" s="99"/>
      <c r="P16" s="101"/>
      <c r="Q16" s="101"/>
      <c r="R16" s="101"/>
      <c r="S16" s="101"/>
      <c r="T16" s="101"/>
      <c r="U16" s="101"/>
      <c r="V16" s="100"/>
      <c r="W16" s="117"/>
      <c r="X16" s="101"/>
      <c r="Y16" s="101"/>
      <c r="Z16" s="101"/>
      <c r="AA16" s="101"/>
      <c r="AB16" s="101"/>
      <c r="AC16" s="101"/>
      <c r="AD16" s="100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9.75" customHeight="1" x14ac:dyDescent="0.15">
      <c r="A17" s="43"/>
      <c r="B17" s="43"/>
      <c r="C17" s="110">
        <f>W15+1</f>
        <v>45620</v>
      </c>
      <c r="D17" s="92"/>
      <c r="E17" s="45"/>
      <c r="F17" s="45"/>
      <c r="G17" s="45"/>
      <c r="H17" s="45"/>
      <c r="I17" s="134"/>
      <c r="J17" s="103"/>
      <c r="K17" s="63"/>
      <c r="L17" s="63"/>
      <c r="M17" s="63"/>
      <c r="N17" s="63"/>
      <c r="O17" s="45"/>
      <c r="P17" s="45"/>
      <c r="Q17" s="45"/>
      <c r="R17" s="45"/>
      <c r="S17" s="45"/>
      <c r="T17" s="45"/>
      <c r="U17" s="45"/>
      <c r="V17" s="45"/>
      <c r="W17" s="47"/>
      <c r="X17" s="47"/>
      <c r="Y17" s="47"/>
      <c r="Z17" s="47"/>
      <c r="AA17" s="47"/>
      <c r="AB17" s="47"/>
      <c r="AC17" s="47"/>
      <c r="AD17" s="47"/>
      <c r="AE17" s="4"/>
      <c r="AF17" s="43"/>
      <c r="AG17" s="44"/>
      <c r="AH17" s="44"/>
      <c r="AI17" s="44"/>
      <c r="AJ17" s="44"/>
      <c r="AK17" s="44"/>
      <c r="AL17" s="44"/>
      <c r="AM17" s="44"/>
      <c r="AN17" s="44"/>
      <c r="AO17" s="44"/>
    </row>
    <row r="18" spans="1:41" ht="15" customHeight="1" x14ac:dyDescent="0.15">
      <c r="A18" s="4"/>
      <c r="B18" s="4"/>
      <c r="C18" s="96"/>
      <c r="D18" s="98"/>
      <c r="E18" s="104">
        <f>C17+1</f>
        <v>45621</v>
      </c>
      <c r="F18" s="103"/>
      <c r="G18" s="104">
        <f>E18+1</f>
        <v>45622</v>
      </c>
      <c r="H18" s="103"/>
      <c r="I18" s="104">
        <f>G18+1</f>
        <v>45623</v>
      </c>
      <c r="J18" s="103"/>
      <c r="K18" s="104">
        <f>I18+1</f>
        <v>45624</v>
      </c>
      <c r="L18" s="106"/>
      <c r="M18" s="106"/>
      <c r="N18" s="103"/>
      <c r="O18" s="104">
        <f>K18+1</f>
        <v>45625</v>
      </c>
      <c r="P18" s="106"/>
      <c r="Q18" s="106"/>
      <c r="R18" s="106"/>
      <c r="S18" s="106"/>
      <c r="T18" s="106"/>
      <c r="U18" s="106"/>
      <c r="V18" s="103"/>
      <c r="W18" s="108">
        <f>O18+1</f>
        <v>45626</v>
      </c>
      <c r="X18" s="106"/>
      <c r="Y18" s="106"/>
      <c r="Z18" s="106"/>
      <c r="AA18" s="106"/>
      <c r="AB18" s="106"/>
      <c r="AC18" s="106"/>
      <c r="AD18" s="103"/>
      <c r="AE18" s="4"/>
      <c r="AF18" s="4"/>
      <c r="AG18" s="5"/>
      <c r="AH18" s="5"/>
      <c r="AI18" s="5"/>
      <c r="AJ18" s="5"/>
      <c r="AK18" s="5"/>
      <c r="AL18" s="5"/>
      <c r="AM18" s="5"/>
      <c r="AN18" s="5"/>
      <c r="AO18" s="5"/>
    </row>
    <row r="19" spans="1:41" ht="75" customHeight="1" x14ac:dyDescent="0.15">
      <c r="A19" s="43"/>
      <c r="B19" s="43"/>
      <c r="C19" s="117"/>
      <c r="D19" s="100"/>
      <c r="E19" s="99"/>
      <c r="F19" s="100"/>
      <c r="G19" s="99"/>
      <c r="H19" s="100"/>
      <c r="I19" s="99"/>
      <c r="J19" s="100"/>
      <c r="K19" s="99"/>
      <c r="L19" s="101"/>
      <c r="M19" s="101"/>
      <c r="N19" s="100"/>
      <c r="O19" s="99"/>
      <c r="P19" s="101"/>
      <c r="Q19" s="101"/>
      <c r="R19" s="101"/>
      <c r="S19" s="101"/>
      <c r="T19" s="101"/>
      <c r="U19" s="101"/>
      <c r="V19" s="100"/>
      <c r="W19" s="117"/>
      <c r="X19" s="101"/>
      <c r="Y19" s="101"/>
      <c r="Z19" s="101"/>
      <c r="AA19" s="101"/>
      <c r="AB19" s="101"/>
      <c r="AC19" s="101"/>
      <c r="AD19" s="100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3"/>
    </row>
    <row r="20" spans="1:41" ht="9.75" customHeight="1" x14ac:dyDescent="0.15">
      <c r="A20" s="43"/>
      <c r="B20" s="43"/>
      <c r="C20" s="110">
        <f>W18+1</f>
        <v>45627</v>
      </c>
      <c r="D20" s="92"/>
      <c r="E20" s="47"/>
      <c r="F20" s="47"/>
      <c r="G20" s="47"/>
      <c r="H20" s="47"/>
      <c r="I20" s="137"/>
      <c r="J20" s="103"/>
      <c r="K20" s="64"/>
      <c r="L20" s="64"/>
      <c r="M20" s="64"/>
      <c r="N20" s="64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"/>
      <c r="AF20" s="43"/>
      <c r="AG20" s="44"/>
      <c r="AH20" s="44"/>
      <c r="AI20" s="44"/>
      <c r="AJ20" s="44"/>
      <c r="AK20" s="44"/>
      <c r="AL20" s="44"/>
      <c r="AM20" s="44"/>
      <c r="AN20" s="44"/>
      <c r="AO20" s="44"/>
    </row>
    <row r="21" spans="1:41" ht="15" customHeight="1" x14ac:dyDescent="0.15">
      <c r="A21" s="4"/>
      <c r="B21" s="4"/>
      <c r="C21" s="96"/>
      <c r="D21" s="98"/>
      <c r="E21" s="108">
        <f>C20+1</f>
        <v>45628</v>
      </c>
      <c r="F21" s="103"/>
      <c r="G21" s="108">
        <f>E21+1</f>
        <v>45629</v>
      </c>
      <c r="H21" s="103"/>
      <c r="I21" s="108">
        <f>G21+1</f>
        <v>45630</v>
      </c>
      <c r="J21" s="103"/>
      <c r="K21" s="108">
        <f>I21+1</f>
        <v>45631</v>
      </c>
      <c r="L21" s="106"/>
      <c r="M21" s="106"/>
      <c r="N21" s="103"/>
      <c r="O21" s="108">
        <f>K21+1</f>
        <v>45632</v>
      </c>
      <c r="P21" s="106"/>
      <c r="Q21" s="106"/>
      <c r="R21" s="106"/>
      <c r="S21" s="106"/>
      <c r="T21" s="106"/>
      <c r="U21" s="106"/>
      <c r="V21" s="103"/>
      <c r="W21" s="108">
        <f>O21+1</f>
        <v>45633</v>
      </c>
      <c r="X21" s="106"/>
      <c r="Y21" s="106"/>
      <c r="Z21" s="106"/>
      <c r="AA21" s="106"/>
      <c r="AB21" s="106"/>
      <c r="AC21" s="106"/>
      <c r="AD21" s="103"/>
      <c r="AE21" s="4"/>
      <c r="AF21" s="4"/>
      <c r="AG21" s="5"/>
      <c r="AH21" s="5"/>
      <c r="AI21" s="5"/>
      <c r="AJ21" s="5"/>
      <c r="AK21" s="5"/>
      <c r="AL21" s="5"/>
      <c r="AM21" s="5"/>
      <c r="AN21" s="5"/>
      <c r="AO21" s="5"/>
    </row>
    <row r="22" spans="1:41" ht="75" customHeight="1" x14ac:dyDescent="0.15">
      <c r="A22" s="43"/>
      <c r="B22" s="43"/>
      <c r="C22" s="117"/>
      <c r="D22" s="100"/>
      <c r="E22" s="117"/>
      <c r="F22" s="100"/>
      <c r="G22" s="117"/>
      <c r="H22" s="100"/>
      <c r="I22" s="117"/>
      <c r="J22" s="100"/>
      <c r="K22" s="117"/>
      <c r="L22" s="101"/>
      <c r="M22" s="101"/>
      <c r="N22" s="100"/>
      <c r="O22" s="117"/>
      <c r="P22" s="101"/>
      <c r="Q22" s="101"/>
      <c r="R22" s="101"/>
      <c r="S22" s="101"/>
      <c r="T22" s="101"/>
      <c r="U22" s="101"/>
      <c r="V22" s="100"/>
      <c r="W22" s="117"/>
      <c r="X22" s="101"/>
      <c r="Y22" s="101"/>
      <c r="Z22" s="101"/>
      <c r="AA22" s="101"/>
      <c r="AB22" s="101"/>
      <c r="AC22" s="101"/>
      <c r="AD22" s="100"/>
      <c r="AE22" s="4"/>
      <c r="AF22" s="43"/>
      <c r="AG22" s="44"/>
      <c r="AH22" s="44"/>
      <c r="AI22" s="44"/>
      <c r="AJ22" s="44"/>
      <c r="AK22" s="44"/>
      <c r="AL22" s="44"/>
      <c r="AM22" s="44"/>
      <c r="AN22" s="44"/>
      <c r="AO22" s="3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4"/>
      <c r="B24" s="4"/>
      <c r="C24" s="51"/>
      <c r="D24" s="51"/>
      <c r="E24" s="51"/>
      <c r="F24" s="51"/>
      <c r="G24" s="52"/>
      <c r="H24" s="43"/>
      <c r="I24" s="43"/>
      <c r="J24" s="43"/>
      <c r="K24" s="43"/>
      <c r="L24" s="43"/>
      <c r="M24" s="43"/>
      <c r="N24" s="4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4"/>
      <c r="AF24" s="4"/>
      <c r="AG24" s="5"/>
      <c r="AH24" s="5"/>
      <c r="AI24" s="5"/>
      <c r="AJ24" s="5"/>
      <c r="AK24" s="5"/>
      <c r="AL24" s="5"/>
      <c r="AM24" s="5"/>
      <c r="AN24" s="5"/>
      <c r="AO24" s="5"/>
    </row>
    <row r="25" spans="1:41" ht="24.7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9.5" customHeight="1" x14ac:dyDescent="0.15">
      <c r="A26" s="1"/>
      <c r="B26" s="1"/>
      <c r="C26" s="111" t="s">
        <v>15</v>
      </c>
      <c r="D26" s="91"/>
      <c r="E26" s="91"/>
      <c r="F26" s="91"/>
      <c r="G26" s="91"/>
      <c r="H26" s="91"/>
      <c r="I26" s="91"/>
      <c r="J26" s="91"/>
      <c r="K26" s="92"/>
      <c r="L26" s="54"/>
      <c r="M26" s="1"/>
      <c r="N26" s="1"/>
      <c r="O26" s="125">
        <f>DATE(YEAR(C3),MONTH(C3)-1,1)</f>
        <v>45566</v>
      </c>
      <c r="P26" s="106"/>
      <c r="Q26" s="106"/>
      <c r="R26" s="106"/>
      <c r="S26" s="106"/>
      <c r="T26" s="106"/>
      <c r="U26" s="103"/>
      <c r="V26" s="20"/>
      <c r="W26" s="20"/>
      <c r="X26" s="125">
        <f>DATE(YEAR(C3),MONTH(C3)+1,1)</f>
        <v>45627</v>
      </c>
      <c r="Y26" s="106"/>
      <c r="Z26" s="106"/>
      <c r="AA26" s="106"/>
      <c r="AB26" s="106"/>
      <c r="AC26" s="106"/>
      <c r="AD26" s="103"/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96"/>
      <c r="D27" s="97"/>
      <c r="E27" s="97"/>
      <c r="F27" s="97"/>
      <c r="G27" s="97"/>
      <c r="H27" s="97"/>
      <c r="I27" s="97"/>
      <c r="J27" s="97"/>
      <c r="K27" s="98"/>
      <c r="L27" s="54"/>
      <c r="M27" s="1"/>
      <c r="N27" s="1"/>
      <c r="O27" s="55" t="str">
        <f t="array" ref="O27">INDEX({"S";"M";"T";"W";"T";"F";"S"},1+MOD(start_day+1-2,7))</f>
        <v>S</v>
      </c>
      <c r="P27" s="55" t="str">
        <f t="array" ref="P27">INDEX({"S";"M";"T";"W";"T";"F";"S"},1+MOD(start_day+2-2,7))</f>
        <v>M</v>
      </c>
      <c r="Q27" s="55" t="str">
        <f t="array" ref="Q27">INDEX({"S";"M";"T";"W";"T";"F";"S"},1+MOD(start_day+3-2,7))</f>
        <v>T</v>
      </c>
      <c r="R27" s="55" t="str">
        <f t="array" ref="R27">INDEX({"S";"M";"T";"W";"T";"F";"S"},1+MOD(start_day+4-2,7))</f>
        <v>W</v>
      </c>
      <c r="S27" s="55" t="str">
        <f t="array" ref="S27">INDEX({"S";"M";"T";"W";"T";"F";"S"},1+MOD(start_day+5-2,7))</f>
        <v>T</v>
      </c>
      <c r="T27" s="55" t="str">
        <f t="array" ref="T27">INDEX({"S";"M";"T";"W";"T";"F";"S"},1+MOD(start_day+6-2,7))</f>
        <v>F</v>
      </c>
      <c r="U27" s="55" t="str">
        <f t="array" ref="U27">INDEX({"S";"M";"T";"W";"T";"F";"S"},1+MOD(start_day+7-2,7))</f>
        <v>S</v>
      </c>
      <c r="V27" s="65"/>
      <c r="W27" s="65"/>
      <c r="X27" s="55" t="str">
        <f t="array" ref="X27">INDEX({"S";"M";"T";"W";"T";"F";"S"},1+MOD(start_day+1-2,7))</f>
        <v>S</v>
      </c>
      <c r="Y27" s="55" t="str">
        <f t="array" ref="Y27">INDEX({"S";"M";"T";"W";"T";"F";"S"},1+MOD(start_day+2-2,7))</f>
        <v>M</v>
      </c>
      <c r="Z27" s="55" t="str">
        <f t="array" ref="Z27">INDEX({"S";"M";"T";"W";"T";"F";"S"},1+MOD(start_day+3-2,7))</f>
        <v>T</v>
      </c>
      <c r="AA27" s="55" t="str">
        <f t="array" ref="AA27">INDEX({"S";"M";"T";"W";"T";"F";"S"},1+MOD(start_day+4-2,7))</f>
        <v>W</v>
      </c>
      <c r="AB27" s="55" t="str">
        <f t="array" ref="AB27">INDEX({"S";"M";"T";"W";"T";"F";"S"},1+MOD(start_day+5-2,7))</f>
        <v>T</v>
      </c>
      <c r="AC27" s="55" t="str">
        <f t="array" ref="AC27">INDEX({"S";"M";"T";"W";"T";"F";"S"},1+MOD(start_day+6-2,7))</f>
        <v>F</v>
      </c>
      <c r="AD27" s="55" t="str">
        <f t="array" ref="AD27">INDEX({"S";"M";"T";"W";"T";"F";"S"},1+MOD(start_day+7-2,7))</f>
        <v>S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2"/>
      <c r="D28" s="101"/>
      <c r="E28" s="101"/>
      <c r="F28" s="101"/>
      <c r="G28" s="101"/>
      <c r="H28" s="101"/>
      <c r="I28" s="101"/>
      <c r="J28" s="101"/>
      <c r="K28" s="100"/>
      <c r="L28" s="1"/>
      <c r="M28" s="1"/>
      <c r="N28" s="1"/>
      <c r="O28" s="57" t="str">
        <f t="shared" ref="O28:U33" si="0"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57" t="str">
        <f t="shared" si="0"/>
        <v/>
      </c>
      <c r="Q28" s="57">
        <f t="shared" si="0"/>
        <v>45566</v>
      </c>
      <c r="R28" s="57">
        <f t="shared" si="0"/>
        <v>45567</v>
      </c>
      <c r="S28" s="57">
        <f t="shared" si="0"/>
        <v>45568</v>
      </c>
      <c r="T28" s="57">
        <f t="shared" si="0"/>
        <v>45569</v>
      </c>
      <c r="U28" s="57">
        <f t="shared" si="0"/>
        <v>45570</v>
      </c>
      <c r="V28" s="20"/>
      <c r="W28" s="20"/>
      <c r="X28" s="57">
        <f t="shared" ref="X28:AD33" si="1"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>45627</v>
      </c>
      <c r="Y28" s="57">
        <f t="shared" si="1"/>
        <v>45628</v>
      </c>
      <c r="Z28" s="57">
        <f t="shared" si="1"/>
        <v>45629</v>
      </c>
      <c r="AA28" s="57">
        <f t="shared" si="1"/>
        <v>45630</v>
      </c>
      <c r="AB28" s="57">
        <f t="shared" si="1"/>
        <v>45631</v>
      </c>
      <c r="AC28" s="57">
        <f t="shared" si="1"/>
        <v>45632</v>
      </c>
      <c r="AD28" s="57">
        <f t="shared" si="1"/>
        <v>45633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14"/>
      <c r="D29" s="115"/>
      <c r="E29" s="115"/>
      <c r="F29" s="115"/>
      <c r="G29" s="115"/>
      <c r="H29" s="115"/>
      <c r="I29" s="115"/>
      <c r="J29" s="115"/>
      <c r="K29" s="116"/>
      <c r="L29" s="1"/>
      <c r="M29" s="1"/>
      <c r="N29" s="1"/>
      <c r="O29" s="57">
        <f t="shared" si="0"/>
        <v>45571</v>
      </c>
      <c r="P29" s="57">
        <f t="shared" si="0"/>
        <v>45572</v>
      </c>
      <c r="Q29" s="57">
        <f t="shared" si="0"/>
        <v>45573</v>
      </c>
      <c r="R29" s="57">
        <f t="shared" si="0"/>
        <v>45574</v>
      </c>
      <c r="S29" s="57">
        <f t="shared" si="0"/>
        <v>45575</v>
      </c>
      <c r="T29" s="57">
        <f t="shared" si="0"/>
        <v>45576</v>
      </c>
      <c r="U29" s="57">
        <f t="shared" si="0"/>
        <v>45577</v>
      </c>
      <c r="V29" s="20"/>
      <c r="W29" s="20"/>
      <c r="X29" s="57">
        <f t="shared" si="1"/>
        <v>45634</v>
      </c>
      <c r="Y29" s="57">
        <f t="shared" si="1"/>
        <v>45635</v>
      </c>
      <c r="Z29" s="57">
        <f t="shared" si="1"/>
        <v>45636</v>
      </c>
      <c r="AA29" s="57">
        <f t="shared" si="1"/>
        <v>45637</v>
      </c>
      <c r="AB29" s="57">
        <f t="shared" si="1"/>
        <v>45638</v>
      </c>
      <c r="AC29" s="57">
        <f t="shared" si="1"/>
        <v>45639</v>
      </c>
      <c r="AD29" s="57">
        <f t="shared" si="1"/>
        <v>45640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29"/>
      <c r="D30" s="130"/>
      <c r="E30" s="130"/>
      <c r="F30" s="130"/>
      <c r="G30" s="130"/>
      <c r="H30" s="130"/>
      <c r="I30" s="130"/>
      <c r="J30" s="130"/>
      <c r="K30" s="131"/>
      <c r="L30" s="1"/>
      <c r="M30" s="1"/>
      <c r="N30" s="1"/>
      <c r="O30" s="57">
        <f t="shared" si="0"/>
        <v>45578</v>
      </c>
      <c r="P30" s="57">
        <f t="shared" si="0"/>
        <v>45579</v>
      </c>
      <c r="Q30" s="57">
        <f t="shared" si="0"/>
        <v>45580</v>
      </c>
      <c r="R30" s="57">
        <f t="shared" si="0"/>
        <v>45581</v>
      </c>
      <c r="S30" s="57">
        <f t="shared" si="0"/>
        <v>45582</v>
      </c>
      <c r="T30" s="57">
        <f t="shared" si="0"/>
        <v>45583</v>
      </c>
      <c r="U30" s="57">
        <f t="shared" si="0"/>
        <v>45584</v>
      </c>
      <c r="V30" s="20"/>
      <c r="W30" s="20"/>
      <c r="X30" s="57">
        <f t="shared" si="1"/>
        <v>45641</v>
      </c>
      <c r="Y30" s="57">
        <f t="shared" si="1"/>
        <v>45642</v>
      </c>
      <c r="Z30" s="57">
        <f t="shared" si="1"/>
        <v>45643</v>
      </c>
      <c r="AA30" s="57">
        <f t="shared" si="1"/>
        <v>45644</v>
      </c>
      <c r="AB30" s="57">
        <f t="shared" si="1"/>
        <v>45645</v>
      </c>
      <c r="AC30" s="57">
        <f t="shared" si="1"/>
        <v>45646</v>
      </c>
      <c r="AD30" s="57">
        <f t="shared" si="1"/>
        <v>45647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14"/>
      <c r="D31" s="115"/>
      <c r="E31" s="115"/>
      <c r="F31" s="115"/>
      <c r="G31" s="115"/>
      <c r="H31" s="115"/>
      <c r="I31" s="115"/>
      <c r="J31" s="115"/>
      <c r="K31" s="116"/>
      <c r="L31" s="1"/>
      <c r="M31" s="1"/>
      <c r="N31" s="1"/>
      <c r="O31" s="57">
        <f t="shared" si="0"/>
        <v>45585</v>
      </c>
      <c r="P31" s="57">
        <f t="shared" si="0"/>
        <v>45586</v>
      </c>
      <c r="Q31" s="57">
        <f t="shared" si="0"/>
        <v>45587</v>
      </c>
      <c r="R31" s="57">
        <f t="shared" si="0"/>
        <v>45588</v>
      </c>
      <c r="S31" s="57">
        <f t="shared" si="0"/>
        <v>45589</v>
      </c>
      <c r="T31" s="57">
        <f t="shared" si="0"/>
        <v>45590</v>
      </c>
      <c r="U31" s="57">
        <f t="shared" si="0"/>
        <v>45591</v>
      </c>
      <c r="V31" s="20"/>
      <c r="W31" s="20"/>
      <c r="X31" s="57">
        <f t="shared" si="1"/>
        <v>45648</v>
      </c>
      <c r="Y31" s="57">
        <f t="shared" si="1"/>
        <v>45649</v>
      </c>
      <c r="Z31" s="57">
        <f t="shared" si="1"/>
        <v>45650</v>
      </c>
      <c r="AA31" s="57">
        <f t="shared" si="1"/>
        <v>45651</v>
      </c>
      <c r="AB31" s="57">
        <f t="shared" si="1"/>
        <v>45652</v>
      </c>
      <c r="AC31" s="57">
        <f t="shared" si="1"/>
        <v>45653</v>
      </c>
      <c r="AD31" s="57">
        <f t="shared" si="1"/>
        <v>45654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129"/>
      <c r="D32" s="130"/>
      <c r="E32" s="130"/>
      <c r="F32" s="130"/>
      <c r="G32" s="130"/>
      <c r="H32" s="130"/>
      <c r="I32" s="130"/>
      <c r="J32" s="130"/>
      <c r="K32" s="131"/>
      <c r="L32" s="1"/>
      <c r="M32" s="1"/>
      <c r="N32" s="1"/>
      <c r="O32" s="57">
        <f t="shared" si="0"/>
        <v>45592</v>
      </c>
      <c r="P32" s="57">
        <f t="shared" si="0"/>
        <v>45593</v>
      </c>
      <c r="Q32" s="57">
        <f t="shared" si="0"/>
        <v>45594</v>
      </c>
      <c r="R32" s="57">
        <f t="shared" si="0"/>
        <v>45595</v>
      </c>
      <c r="S32" s="57">
        <f t="shared" si="0"/>
        <v>45596</v>
      </c>
      <c r="T32" s="57" t="str">
        <f t="shared" si="0"/>
        <v/>
      </c>
      <c r="U32" s="57" t="str">
        <f t="shared" si="0"/>
        <v/>
      </c>
      <c r="V32" s="20"/>
      <c r="W32" s="20"/>
      <c r="X32" s="57">
        <f t="shared" si="1"/>
        <v>45655</v>
      </c>
      <c r="Y32" s="57">
        <f t="shared" si="1"/>
        <v>45656</v>
      </c>
      <c r="Z32" s="57">
        <f t="shared" si="1"/>
        <v>45657</v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" customHeight="1" x14ac:dyDescent="0.15">
      <c r="A33" s="1"/>
      <c r="B33" s="1"/>
      <c r="C33" s="20"/>
      <c r="D33" s="20"/>
      <c r="E33" s="20"/>
      <c r="F33" s="20"/>
      <c r="G33" s="20"/>
      <c r="H33" s="20"/>
      <c r="I33" s="20"/>
      <c r="J33" s="20"/>
      <c r="K33" s="20"/>
      <c r="L33" s="1"/>
      <c r="M33" s="1"/>
      <c r="N33" s="1"/>
      <c r="O33" s="57" t="str">
        <f t="shared" si="0"/>
        <v/>
      </c>
      <c r="P33" s="57" t="str">
        <f t="shared" si="0"/>
        <v/>
      </c>
      <c r="Q33" s="57" t="str">
        <f t="shared" si="0"/>
        <v/>
      </c>
      <c r="R33" s="57" t="str">
        <f t="shared" si="0"/>
        <v/>
      </c>
      <c r="S33" s="57" t="str">
        <f t="shared" si="0"/>
        <v/>
      </c>
      <c r="T33" s="57" t="str">
        <f t="shared" si="0"/>
        <v/>
      </c>
      <c r="U33" s="57" t="str">
        <f t="shared" si="0"/>
        <v/>
      </c>
      <c r="V33" s="20"/>
      <c r="W33" s="20"/>
      <c r="X33" s="57" t="str">
        <f t="shared" si="1"/>
        <v/>
      </c>
      <c r="Y33" s="57" t="str">
        <f t="shared" si="1"/>
        <v/>
      </c>
      <c r="Z33" s="57" t="str">
        <f t="shared" si="1"/>
        <v/>
      </c>
      <c r="AA33" s="57" t="str">
        <f t="shared" si="1"/>
        <v/>
      </c>
      <c r="AB33" s="57" t="str">
        <f t="shared" si="1"/>
        <v/>
      </c>
      <c r="AC33" s="57" t="str">
        <f t="shared" si="1"/>
        <v/>
      </c>
      <c r="AD33" s="57" t="str">
        <f t="shared" si="1"/>
        <v/>
      </c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2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24.7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O21:V21"/>
    <mergeCell ref="W21:AD21"/>
    <mergeCell ref="O22:V22"/>
    <mergeCell ref="W22:AD22"/>
    <mergeCell ref="O26:U26"/>
    <mergeCell ref="X26:AD26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C31:K32"/>
    <mergeCell ref="C20:D21"/>
    <mergeCell ref="C22:D22"/>
    <mergeCell ref="E22:F22"/>
    <mergeCell ref="G22:H22"/>
    <mergeCell ref="I22:J22"/>
    <mergeCell ref="C26:K27"/>
    <mergeCell ref="C28:K28"/>
    <mergeCell ref="I12:J12"/>
    <mergeCell ref="K12:M12"/>
    <mergeCell ref="K22:N22"/>
    <mergeCell ref="C17:D18"/>
    <mergeCell ref="C19:D19"/>
    <mergeCell ref="E19:F19"/>
    <mergeCell ref="G19:H19"/>
    <mergeCell ref="I19:J19"/>
    <mergeCell ref="I20:J20"/>
    <mergeCell ref="I21:J21"/>
    <mergeCell ref="C29:K30"/>
    <mergeCell ref="I17:J17"/>
    <mergeCell ref="E18:F18"/>
    <mergeCell ref="G18:H18"/>
    <mergeCell ref="I18:J18"/>
    <mergeCell ref="K18:N18"/>
    <mergeCell ref="K19:N19"/>
    <mergeCell ref="E21:F21"/>
    <mergeCell ref="G21:H21"/>
    <mergeCell ref="K21:N21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I9:J9"/>
    <mergeCell ref="G10:H10"/>
    <mergeCell ref="I10:J10"/>
    <mergeCell ref="K10:N10"/>
  </mergeCells>
  <conditionalFormatting sqref="C6 E6 G6 I6 K6:L6 O6 W6 C8 E9 G9 I9 K9:L9 O9 W9 C11 E12 G12 I12 K12:L12 O12 W12 C14 E15 G15 I15 K15:L15 O15 W15 C17 E18 G18 I18 K18 O18 W18">
    <cfRule type="expression" dxfId="7" priority="1">
      <formula>MONTH(C6)&lt;&gt;MONTH($C$3)</formula>
    </cfRule>
    <cfRule type="expression" dxfId="6" priority="2">
      <formula>OR(WEEKDAY(C6,1)=1,WEEKDAY(C6,1)=7)</formula>
    </cfRule>
  </conditionalFormatting>
  <conditionalFormatting sqref="C20 E21 G21 I21 K21 O21 W21">
    <cfRule type="expression" dxfId="5" priority="3">
      <formula>MONTH(C20)&lt;&gt;MONTH($C$3)</formula>
    </cfRule>
    <cfRule type="expression" dxfId="4" priority="4">
      <formula>OR(WEEKDAY(C20,1)=1,WEEKDAY(C20,1)=7)</formula>
    </cfRule>
  </conditionalFormatting>
  <printOptions horizontalCentered="1"/>
  <pageMargins left="0.5" right="0.5" top="0.25" bottom="0.2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83203125" customWidth="1"/>
    <col min="15" max="21" width="2.33203125" customWidth="1"/>
    <col min="22" max="22" width="4.1640625" customWidth="1"/>
    <col min="23" max="29" width="2.33203125" customWidth="1"/>
    <col min="30" max="30" width="4.6640625" customWidth="1"/>
    <col min="31" max="32" width="5.33203125" customWidth="1"/>
    <col min="33" max="33" width="10.33203125" customWidth="1"/>
    <col min="34" max="41" width="8.6640625" customWidth="1"/>
  </cols>
  <sheetData>
    <row r="1" spans="1:41" ht="12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24.75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3"/>
      <c r="AH2" s="3"/>
      <c r="AI2" s="3"/>
      <c r="AJ2" s="3"/>
      <c r="AK2" s="3"/>
      <c r="AL2" s="3"/>
      <c r="AM2" s="3"/>
      <c r="AN2" s="3"/>
      <c r="AO2" s="3"/>
    </row>
    <row r="3" spans="1:41" ht="60" customHeight="1" x14ac:dyDescent="0.55000000000000004">
      <c r="A3" s="28"/>
      <c r="B3" s="28"/>
      <c r="C3" s="119">
        <f>DATE(About!Q8,About!Q10+11,1)</f>
        <v>45627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3"/>
      <c r="AE3" s="28"/>
      <c r="AF3" s="28"/>
      <c r="AG3" s="33"/>
      <c r="AH3" s="33"/>
      <c r="AI3" s="33"/>
      <c r="AJ3" s="33"/>
      <c r="AK3" s="33"/>
      <c r="AL3" s="33"/>
      <c r="AM3" s="33"/>
      <c r="AN3" s="33"/>
      <c r="AO3" s="33"/>
    </row>
    <row r="4" spans="1:41" ht="10.5" customHeight="1" x14ac:dyDescent="0.55000000000000004">
      <c r="A4" s="30"/>
      <c r="B4" s="30"/>
      <c r="C4" s="31"/>
      <c r="D4" s="31"/>
      <c r="E4" s="31"/>
      <c r="F4" s="31"/>
      <c r="G4" s="31"/>
      <c r="H4" s="31"/>
      <c r="I4" s="31"/>
      <c r="J4" s="31"/>
      <c r="K4" s="32"/>
      <c r="L4" s="32"/>
      <c r="M4" s="32"/>
      <c r="N4" s="32"/>
      <c r="O4" s="30"/>
      <c r="P4" s="30"/>
      <c r="Q4" s="30"/>
      <c r="R4" s="30"/>
      <c r="S4" s="30"/>
      <c r="T4" s="30"/>
      <c r="U4" s="30"/>
      <c r="V4" s="28"/>
      <c r="W4" s="30"/>
      <c r="X4" s="30"/>
      <c r="Y4" s="30"/>
      <c r="Z4" s="30"/>
      <c r="AA4" s="30"/>
      <c r="AB4" s="30"/>
      <c r="AC4" s="30"/>
      <c r="AD4" s="30"/>
      <c r="AE4" s="30"/>
      <c r="AF4" s="28"/>
      <c r="AG4" s="33"/>
      <c r="AH4" s="33"/>
      <c r="AI4" s="34"/>
      <c r="AJ4" s="34"/>
      <c r="AK4" s="34"/>
      <c r="AL4" s="34"/>
      <c r="AM4" s="34"/>
      <c r="AN4" s="34"/>
      <c r="AO4" s="34"/>
    </row>
    <row r="5" spans="1:41" ht="30" customHeight="1" x14ac:dyDescent="0.2">
      <c r="A5" s="35"/>
      <c r="B5" s="35"/>
      <c r="C5" s="120">
        <f>C6</f>
        <v>45627</v>
      </c>
      <c r="D5" s="121"/>
      <c r="E5" s="120">
        <f>E6</f>
        <v>45628</v>
      </c>
      <c r="F5" s="121"/>
      <c r="G5" s="120">
        <f>G6</f>
        <v>45629</v>
      </c>
      <c r="H5" s="121"/>
      <c r="I5" s="120">
        <f>I6</f>
        <v>45630</v>
      </c>
      <c r="J5" s="121"/>
      <c r="K5" s="120">
        <f>K6</f>
        <v>45631</v>
      </c>
      <c r="L5" s="122"/>
      <c r="M5" s="121"/>
      <c r="N5" s="36"/>
      <c r="O5" s="120">
        <f>O6</f>
        <v>45632</v>
      </c>
      <c r="P5" s="122"/>
      <c r="Q5" s="122"/>
      <c r="R5" s="122"/>
      <c r="S5" s="122"/>
      <c r="T5" s="122"/>
      <c r="U5" s="122"/>
      <c r="V5" s="121"/>
      <c r="W5" s="120">
        <f>W6</f>
        <v>45633</v>
      </c>
      <c r="X5" s="122"/>
      <c r="Y5" s="122"/>
      <c r="Z5" s="122"/>
      <c r="AA5" s="122"/>
      <c r="AB5" s="122"/>
      <c r="AC5" s="122"/>
      <c r="AD5" s="121"/>
      <c r="AE5" s="35"/>
      <c r="AF5" s="37"/>
      <c r="AG5" s="38"/>
      <c r="AH5" s="38"/>
      <c r="AI5" s="38"/>
      <c r="AJ5" s="39"/>
      <c r="AK5" s="39"/>
      <c r="AL5" s="39"/>
      <c r="AM5" s="39"/>
      <c r="AN5" s="39"/>
      <c r="AO5" s="39"/>
    </row>
    <row r="6" spans="1:41" ht="24.75" customHeight="1" x14ac:dyDescent="0.2">
      <c r="A6" s="1"/>
      <c r="B6" s="1"/>
      <c r="C6" s="123">
        <f>$C$3-(WEEKDAY($C$3,1)-(start_day-1))-IF((WEEKDAY($C$3,1)-(start_day-1))&lt;=0,7,0)+1</f>
        <v>45627</v>
      </c>
      <c r="D6" s="98"/>
      <c r="E6" s="123">
        <f>C6+1</f>
        <v>45628</v>
      </c>
      <c r="F6" s="98"/>
      <c r="G6" s="123">
        <f>E6+1</f>
        <v>45629</v>
      </c>
      <c r="H6" s="98"/>
      <c r="I6" s="123">
        <f>G6+1</f>
        <v>45630</v>
      </c>
      <c r="J6" s="98"/>
      <c r="K6" s="123">
        <f>I6+1</f>
        <v>45631</v>
      </c>
      <c r="L6" s="97"/>
      <c r="M6" s="98"/>
      <c r="N6" s="40"/>
      <c r="O6" s="123">
        <f>K6+1</f>
        <v>45632</v>
      </c>
      <c r="P6" s="97"/>
      <c r="Q6" s="97"/>
      <c r="R6" s="97"/>
      <c r="S6" s="97"/>
      <c r="T6" s="97"/>
      <c r="U6" s="97"/>
      <c r="V6" s="98"/>
      <c r="W6" s="132">
        <f>O6+1</f>
        <v>45633</v>
      </c>
      <c r="X6" s="97"/>
      <c r="Y6" s="97"/>
      <c r="Z6" s="97"/>
      <c r="AA6" s="97"/>
      <c r="AB6" s="97"/>
      <c r="AC6" s="97"/>
      <c r="AD6" s="98"/>
      <c r="AE6" s="1"/>
      <c r="AF6" s="41"/>
      <c r="AG6" s="42"/>
      <c r="AH6" s="42"/>
      <c r="AI6" s="42"/>
      <c r="AJ6" s="3"/>
      <c r="AK6" s="3"/>
      <c r="AL6" s="3"/>
      <c r="AM6" s="3"/>
      <c r="AN6" s="3"/>
      <c r="AO6" s="3"/>
    </row>
    <row r="7" spans="1:41" ht="75" customHeight="1" x14ac:dyDescent="0.15">
      <c r="A7" s="43"/>
      <c r="B7" s="43"/>
      <c r="C7" s="99"/>
      <c r="D7" s="100"/>
      <c r="E7" s="99"/>
      <c r="F7" s="100"/>
      <c r="G7" s="99"/>
      <c r="H7" s="100"/>
      <c r="I7" s="99"/>
      <c r="J7" s="100"/>
      <c r="K7" s="99"/>
      <c r="L7" s="101"/>
      <c r="M7" s="101"/>
      <c r="N7" s="100"/>
      <c r="O7" s="99"/>
      <c r="P7" s="101"/>
      <c r="Q7" s="101"/>
      <c r="R7" s="101"/>
      <c r="S7" s="101"/>
      <c r="T7" s="101"/>
      <c r="U7" s="101"/>
      <c r="V7" s="100"/>
      <c r="W7" s="117"/>
      <c r="X7" s="101"/>
      <c r="Y7" s="101"/>
      <c r="Z7" s="101"/>
      <c r="AA7" s="101"/>
      <c r="AB7" s="101"/>
      <c r="AC7" s="101"/>
      <c r="AD7" s="100"/>
      <c r="AE7" s="4"/>
      <c r="AF7" s="43"/>
      <c r="AG7" s="44"/>
      <c r="AH7" s="44"/>
      <c r="AI7" s="44"/>
      <c r="AJ7" s="44"/>
      <c r="AK7" s="44"/>
      <c r="AL7" s="44"/>
      <c r="AM7" s="44"/>
      <c r="AN7" s="44"/>
      <c r="AO7" s="44"/>
    </row>
    <row r="8" spans="1:41" ht="9.75" customHeight="1" x14ac:dyDescent="0.15">
      <c r="A8" s="1"/>
      <c r="B8" s="1"/>
      <c r="C8" s="105">
        <f>W6+1</f>
        <v>45634</v>
      </c>
      <c r="D8" s="92"/>
      <c r="E8" s="102"/>
      <c r="F8" s="103"/>
      <c r="G8" s="102"/>
      <c r="H8" s="103"/>
      <c r="I8" s="102"/>
      <c r="J8" s="103"/>
      <c r="K8" s="102"/>
      <c r="L8" s="106"/>
      <c r="M8" s="103"/>
      <c r="N8" s="45"/>
      <c r="O8" s="102"/>
      <c r="P8" s="106"/>
      <c r="Q8" s="106"/>
      <c r="R8" s="106"/>
      <c r="S8" s="106"/>
      <c r="T8" s="106"/>
      <c r="U8" s="106"/>
      <c r="V8" s="103"/>
      <c r="W8" s="109"/>
      <c r="X8" s="106"/>
      <c r="Y8" s="106"/>
      <c r="Z8" s="106"/>
      <c r="AA8" s="106"/>
      <c r="AB8" s="106"/>
      <c r="AC8" s="106"/>
      <c r="AD8" s="103"/>
      <c r="AE8" s="1"/>
      <c r="AF8" s="1"/>
      <c r="AG8" s="3"/>
      <c r="AH8" s="3"/>
      <c r="AI8" s="3"/>
      <c r="AJ8" s="3"/>
      <c r="AK8" s="3"/>
      <c r="AL8" s="3"/>
      <c r="AM8" s="3"/>
      <c r="AN8" s="3"/>
      <c r="AO8" s="3"/>
    </row>
    <row r="9" spans="1:41" ht="15" customHeight="1" x14ac:dyDescent="0.15">
      <c r="A9" s="4"/>
      <c r="B9" s="4"/>
      <c r="C9" s="96"/>
      <c r="D9" s="98"/>
      <c r="E9" s="104">
        <f>C8+1</f>
        <v>45635</v>
      </c>
      <c r="F9" s="103"/>
      <c r="G9" s="104">
        <f>E9+1</f>
        <v>45636</v>
      </c>
      <c r="H9" s="103"/>
      <c r="I9" s="104">
        <f>G9+1</f>
        <v>45637</v>
      </c>
      <c r="J9" s="103"/>
      <c r="K9" s="104">
        <f>I9+1</f>
        <v>45638</v>
      </c>
      <c r="L9" s="106"/>
      <c r="M9" s="103"/>
      <c r="N9" s="46"/>
      <c r="O9" s="104">
        <f>K9+1</f>
        <v>45639</v>
      </c>
      <c r="P9" s="106"/>
      <c r="Q9" s="106"/>
      <c r="R9" s="106"/>
      <c r="S9" s="106"/>
      <c r="T9" s="106"/>
      <c r="U9" s="106"/>
      <c r="V9" s="103"/>
      <c r="W9" s="108">
        <f>O9+1</f>
        <v>45640</v>
      </c>
      <c r="X9" s="106"/>
      <c r="Y9" s="106"/>
      <c r="Z9" s="106"/>
      <c r="AA9" s="106"/>
      <c r="AB9" s="106"/>
      <c r="AC9" s="106"/>
      <c r="AD9" s="103"/>
      <c r="AE9" s="4"/>
      <c r="AF9" s="4"/>
      <c r="AG9" s="5"/>
      <c r="AH9" s="5"/>
      <c r="AI9" s="5"/>
      <c r="AJ9" s="5"/>
      <c r="AK9" s="5"/>
      <c r="AL9" s="5"/>
      <c r="AM9" s="5"/>
      <c r="AN9" s="5"/>
      <c r="AO9" s="5"/>
    </row>
    <row r="10" spans="1:41" ht="75" customHeight="1" x14ac:dyDescent="0.15">
      <c r="A10" s="43"/>
      <c r="B10" s="43"/>
      <c r="C10" s="99"/>
      <c r="D10" s="100"/>
      <c r="E10" s="99"/>
      <c r="F10" s="100"/>
      <c r="G10" s="99"/>
      <c r="H10" s="100"/>
      <c r="I10" s="99"/>
      <c r="J10" s="100"/>
      <c r="K10" s="99"/>
      <c r="L10" s="101"/>
      <c r="M10" s="101"/>
      <c r="N10" s="100"/>
      <c r="O10" s="99"/>
      <c r="P10" s="101"/>
      <c r="Q10" s="101"/>
      <c r="R10" s="101"/>
      <c r="S10" s="101"/>
      <c r="T10" s="101"/>
      <c r="U10" s="101"/>
      <c r="V10" s="100"/>
      <c r="W10" s="117"/>
      <c r="X10" s="101"/>
      <c r="Y10" s="101"/>
      <c r="Z10" s="101"/>
      <c r="AA10" s="101"/>
      <c r="AB10" s="101"/>
      <c r="AC10" s="101"/>
      <c r="AD10" s="100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9.75" customHeight="1" x14ac:dyDescent="0.15">
      <c r="A11" s="43"/>
      <c r="B11" s="43"/>
      <c r="C11" s="105">
        <f>W9+1</f>
        <v>45641</v>
      </c>
      <c r="D11" s="92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7"/>
      <c r="X11" s="47"/>
      <c r="Y11" s="47"/>
      <c r="Z11" s="47"/>
      <c r="AA11" s="47"/>
      <c r="AB11" s="47"/>
      <c r="AC11" s="47"/>
      <c r="AD11" s="47"/>
      <c r="AE11" s="4"/>
      <c r="AF11" s="43"/>
      <c r="AG11" s="44"/>
      <c r="AH11" s="44"/>
      <c r="AI11" s="44"/>
      <c r="AJ11" s="44"/>
      <c r="AK11" s="44"/>
      <c r="AL11" s="44"/>
      <c r="AM11" s="44"/>
      <c r="AN11" s="44"/>
      <c r="AO11" s="44"/>
    </row>
    <row r="12" spans="1:41" ht="15" customHeight="1" x14ac:dyDescent="0.15">
      <c r="A12" s="4"/>
      <c r="B12" s="4"/>
      <c r="C12" s="96"/>
      <c r="D12" s="98"/>
      <c r="E12" s="104">
        <f>C11+1</f>
        <v>45642</v>
      </c>
      <c r="F12" s="103"/>
      <c r="G12" s="104">
        <f>E12+1</f>
        <v>45643</v>
      </c>
      <c r="H12" s="103"/>
      <c r="I12" s="104">
        <f>G12+1</f>
        <v>45644</v>
      </c>
      <c r="J12" s="103"/>
      <c r="K12" s="104">
        <f>I12+1</f>
        <v>45645</v>
      </c>
      <c r="L12" s="106"/>
      <c r="M12" s="103"/>
      <c r="N12" s="46"/>
      <c r="O12" s="104">
        <f>K12+1</f>
        <v>45646</v>
      </c>
      <c r="P12" s="106"/>
      <c r="Q12" s="106"/>
      <c r="R12" s="106"/>
      <c r="S12" s="106"/>
      <c r="T12" s="106"/>
      <c r="U12" s="106"/>
      <c r="V12" s="103"/>
      <c r="W12" s="108">
        <f>O12+1</f>
        <v>45647</v>
      </c>
      <c r="X12" s="106"/>
      <c r="Y12" s="106"/>
      <c r="Z12" s="106"/>
      <c r="AA12" s="106"/>
      <c r="AB12" s="106"/>
      <c r="AC12" s="106"/>
      <c r="AD12" s="103"/>
      <c r="AE12" s="4"/>
      <c r="AF12" s="4"/>
      <c r="AG12" s="5"/>
      <c r="AH12" s="5"/>
      <c r="AI12" s="3"/>
      <c r="AJ12" s="5"/>
      <c r="AK12" s="5"/>
      <c r="AL12" s="5"/>
      <c r="AM12" s="5"/>
      <c r="AN12" s="5"/>
      <c r="AO12" s="5"/>
    </row>
    <row r="13" spans="1:41" ht="75" customHeight="1" x14ac:dyDescent="0.15">
      <c r="A13" s="43"/>
      <c r="B13" s="43"/>
      <c r="C13" s="99"/>
      <c r="D13" s="100"/>
      <c r="E13" s="99"/>
      <c r="F13" s="100"/>
      <c r="G13" s="99"/>
      <c r="H13" s="100"/>
      <c r="I13" s="99"/>
      <c r="J13" s="100"/>
      <c r="K13" s="99"/>
      <c r="L13" s="101"/>
      <c r="M13" s="101"/>
      <c r="N13" s="100"/>
      <c r="O13" s="99"/>
      <c r="P13" s="101"/>
      <c r="Q13" s="101"/>
      <c r="R13" s="101"/>
      <c r="S13" s="101"/>
      <c r="T13" s="101"/>
      <c r="U13" s="101"/>
      <c r="V13" s="100"/>
      <c r="W13" s="117"/>
      <c r="X13" s="101"/>
      <c r="Y13" s="101"/>
      <c r="Z13" s="101"/>
      <c r="AA13" s="101"/>
      <c r="AB13" s="101"/>
      <c r="AC13" s="101"/>
      <c r="AD13" s="100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9.75" customHeight="1" x14ac:dyDescent="0.15">
      <c r="A14" s="43"/>
      <c r="B14" s="43"/>
      <c r="C14" s="105">
        <f>W12+1</f>
        <v>45648</v>
      </c>
      <c r="D14" s="92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7"/>
      <c r="X14" s="47"/>
      <c r="Y14" s="47"/>
      <c r="Z14" s="47"/>
      <c r="AA14" s="47"/>
      <c r="AB14" s="47"/>
      <c r="AC14" s="47"/>
      <c r="AD14" s="47"/>
      <c r="AE14" s="4"/>
      <c r="AF14" s="43"/>
      <c r="AG14" s="44"/>
      <c r="AH14" s="44"/>
      <c r="AI14" s="44"/>
      <c r="AJ14" s="44"/>
      <c r="AK14" s="44"/>
      <c r="AL14" s="44"/>
      <c r="AM14" s="44"/>
      <c r="AN14" s="44"/>
      <c r="AO14" s="44"/>
    </row>
    <row r="15" spans="1:41" ht="15" customHeight="1" x14ac:dyDescent="0.15">
      <c r="A15" s="4"/>
      <c r="B15" s="4"/>
      <c r="C15" s="96"/>
      <c r="D15" s="98"/>
      <c r="E15" s="104">
        <f>C14+1</f>
        <v>45649</v>
      </c>
      <c r="F15" s="103"/>
      <c r="G15" s="104">
        <f>E15+1</f>
        <v>45650</v>
      </c>
      <c r="H15" s="103"/>
      <c r="I15" s="104">
        <f>G15+1</f>
        <v>45651</v>
      </c>
      <c r="J15" s="103"/>
      <c r="K15" s="104">
        <f>I15+1</f>
        <v>45652</v>
      </c>
      <c r="L15" s="106"/>
      <c r="M15" s="103"/>
      <c r="N15" s="46"/>
      <c r="O15" s="104">
        <f>K15+1</f>
        <v>45653</v>
      </c>
      <c r="P15" s="106"/>
      <c r="Q15" s="106"/>
      <c r="R15" s="106"/>
      <c r="S15" s="106"/>
      <c r="T15" s="106"/>
      <c r="U15" s="106"/>
      <c r="V15" s="103"/>
      <c r="W15" s="108">
        <f>O15+1</f>
        <v>45654</v>
      </c>
      <c r="X15" s="106"/>
      <c r="Y15" s="106"/>
      <c r="Z15" s="106"/>
      <c r="AA15" s="106"/>
      <c r="AB15" s="106"/>
      <c r="AC15" s="106"/>
      <c r="AD15" s="103"/>
      <c r="AE15" s="4"/>
      <c r="AF15" s="4"/>
      <c r="AG15" s="5"/>
      <c r="AH15" s="5"/>
      <c r="AI15" s="5"/>
      <c r="AJ15" s="5"/>
      <c r="AK15" s="5"/>
      <c r="AL15" s="5"/>
      <c r="AM15" s="5"/>
      <c r="AN15" s="5"/>
      <c r="AO15" s="5"/>
    </row>
    <row r="16" spans="1:41" ht="75" customHeight="1" x14ac:dyDescent="0.15">
      <c r="A16" s="43"/>
      <c r="B16" s="43"/>
      <c r="C16" s="99"/>
      <c r="D16" s="100"/>
      <c r="E16" s="99"/>
      <c r="F16" s="100"/>
      <c r="G16" s="99"/>
      <c r="H16" s="100"/>
      <c r="I16" s="99"/>
      <c r="J16" s="100"/>
      <c r="K16" s="99"/>
      <c r="L16" s="101"/>
      <c r="M16" s="101"/>
      <c r="N16" s="100"/>
      <c r="O16" s="99"/>
      <c r="P16" s="101"/>
      <c r="Q16" s="101"/>
      <c r="R16" s="101"/>
      <c r="S16" s="101"/>
      <c r="T16" s="101"/>
      <c r="U16" s="101"/>
      <c r="V16" s="100"/>
      <c r="W16" s="117"/>
      <c r="X16" s="101"/>
      <c r="Y16" s="101"/>
      <c r="Z16" s="101"/>
      <c r="AA16" s="101"/>
      <c r="AB16" s="101"/>
      <c r="AC16" s="101"/>
      <c r="AD16" s="100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9.75" customHeight="1" x14ac:dyDescent="0.15">
      <c r="A17" s="43"/>
      <c r="B17" s="43"/>
      <c r="C17" s="105">
        <f>W15+1</f>
        <v>45655</v>
      </c>
      <c r="D17" s="92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"/>
      <c r="AF17" s="43"/>
      <c r="AG17" s="44"/>
      <c r="AH17" s="44"/>
      <c r="AI17" s="44"/>
      <c r="AJ17" s="44"/>
      <c r="AK17" s="44"/>
      <c r="AL17" s="44"/>
      <c r="AM17" s="44"/>
      <c r="AN17" s="44"/>
      <c r="AO17" s="44"/>
    </row>
    <row r="18" spans="1:41" ht="15" customHeight="1" x14ac:dyDescent="0.15">
      <c r="A18" s="4"/>
      <c r="B18" s="4"/>
      <c r="C18" s="96"/>
      <c r="D18" s="98"/>
      <c r="E18" s="104">
        <f>C17+1</f>
        <v>45656</v>
      </c>
      <c r="F18" s="103"/>
      <c r="G18" s="104">
        <f>E18+1</f>
        <v>45657</v>
      </c>
      <c r="H18" s="103"/>
      <c r="I18" s="108">
        <f>G18+1</f>
        <v>45658</v>
      </c>
      <c r="J18" s="103"/>
      <c r="K18" s="108">
        <f>I18+1</f>
        <v>45659</v>
      </c>
      <c r="L18" s="106"/>
      <c r="M18" s="106"/>
      <c r="N18" s="103"/>
      <c r="O18" s="108">
        <f>K18+1</f>
        <v>45660</v>
      </c>
      <c r="P18" s="106"/>
      <c r="Q18" s="106"/>
      <c r="R18" s="106"/>
      <c r="S18" s="106"/>
      <c r="T18" s="106"/>
      <c r="U18" s="106"/>
      <c r="V18" s="103"/>
      <c r="W18" s="108">
        <f>O18+1</f>
        <v>45661</v>
      </c>
      <c r="X18" s="106"/>
      <c r="Y18" s="106"/>
      <c r="Z18" s="106"/>
      <c r="AA18" s="106"/>
      <c r="AB18" s="106"/>
      <c r="AC18" s="106"/>
      <c r="AD18" s="103"/>
      <c r="AE18" s="4"/>
      <c r="AF18" s="4"/>
      <c r="AG18" s="5"/>
      <c r="AH18" s="5"/>
      <c r="AI18" s="5"/>
      <c r="AJ18" s="5"/>
      <c r="AK18" s="5"/>
      <c r="AL18" s="5"/>
      <c r="AM18" s="5"/>
      <c r="AN18" s="5"/>
      <c r="AO18" s="5"/>
    </row>
    <row r="19" spans="1:41" ht="75" customHeight="1" x14ac:dyDescent="0.15">
      <c r="A19" s="43"/>
      <c r="B19" s="43"/>
      <c r="C19" s="99"/>
      <c r="D19" s="100"/>
      <c r="E19" s="117"/>
      <c r="F19" s="100"/>
      <c r="G19" s="117"/>
      <c r="H19" s="100"/>
      <c r="I19" s="117"/>
      <c r="J19" s="100"/>
      <c r="K19" s="117"/>
      <c r="L19" s="101"/>
      <c r="M19" s="101"/>
      <c r="N19" s="100"/>
      <c r="O19" s="117"/>
      <c r="P19" s="101"/>
      <c r="Q19" s="101"/>
      <c r="R19" s="101"/>
      <c r="S19" s="101"/>
      <c r="T19" s="101"/>
      <c r="U19" s="101"/>
      <c r="V19" s="100"/>
      <c r="W19" s="117"/>
      <c r="X19" s="101"/>
      <c r="Y19" s="101"/>
      <c r="Z19" s="101"/>
      <c r="AA19" s="101"/>
      <c r="AB19" s="101"/>
      <c r="AC19" s="101"/>
      <c r="AD19" s="100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3"/>
    </row>
    <row r="20" spans="1:41" ht="9.75" customHeight="1" x14ac:dyDescent="0.15">
      <c r="A20" s="43"/>
      <c r="B20" s="43"/>
      <c r="C20" s="110">
        <f>W18+1</f>
        <v>45662</v>
      </c>
      <c r="D20" s="92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"/>
      <c r="AF20" s="43"/>
      <c r="AG20" s="44"/>
      <c r="AH20" s="44"/>
      <c r="AI20" s="44"/>
      <c r="AJ20" s="44"/>
      <c r="AK20" s="44"/>
      <c r="AL20" s="44"/>
      <c r="AM20" s="44"/>
      <c r="AN20" s="44"/>
      <c r="AO20" s="44"/>
    </row>
    <row r="21" spans="1:41" ht="15" customHeight="1" x14ac:dyDescent="0.15">
      <c r="A21" s="4"/>
      <c r="B21" s="4"/>
      <c r="C21" s="96"/>
      <c r="D21" s="98"/>
      <c r="E21" s="108">
        <f>C20+1</f>
        <v>45663</v>
      </c>
      <c r="F21" s="103"/>
      <c r="G21" s="108">
        <f>E21+1</f>
        <v>45664</v>
      </c>
      <c r="H21" s="103"/>
      <c r="I21" s="108">
        <f>G21+1</f>
        <v>45665</v>
      </c>
      <c r="J21" s="103"/>
      <c r="K21" s="108">
        <f>I21+1</f>
        <v>45666</v>
      </c>
      <c r="L21" s="106"/>
      <c r="M21" s="106"/>
      <c r="N21" s="103"/>
      <c r="O21" s="108">
        <f>K21+1</f>
        <v>45667</v>
      </c>
      <c r="P21" s="106"/>
      <c r="Q21" s="106"/>
      <c r="R21" s="106"/>
      <c r="S21" s="106"/>
      <c r="T21" s="106"/>
      <c r="U21" s="106"/>
      <c r="V21" s="103"/>
      <c r="W21" s="108">
        <f>O21+1</f>
        <v>45668</v>
      </c>
      <c r="X21" s="106"/>
      <c r="Y21" s="106"/>
      <c r="Z21" s="106"/>
      <c r="AA21" s="106"/>
      <c r="AB21" s="106"/>
      <c r="AC21" s="106"/>
      <c r="AD21" s="103"/>
      <c r="AE21" s="4"/>
      <c r="AF21" s="4"/>
      <c r="AG21" s="5"/>
      <c r="AH21" s="5"/>
      <c r="AI21" s="5"/>
      <c r="AJ21" s="5"/>
      <c r="AK21" s="5"/>
      <c r="AL21" s="5"/>
      <c r="AM21" s="5"/>
      <c r="AN21" s="5"/>
      <c r="AO21" s="5"/>
    </row>
    <row r="22" spans="1:41" ht="75" customHeight="1" x14ac:dyDescent="0.15">
      <c r="A22" s="43"/>
      <c r="B22" s="43"/>
      <c r="C22" s="117"/>
      <c r="D22" s="100"/>
      <c r="E22" s="117"/>
      <c r="F22" s="100"/>
      <c r="G22" s="117"/>
      <c r="H22" s="100"/>
      <c r="I22" s="117"/>
      <c r="J22" s="100"/>
      <c r="K22" s="117"/>
      <c r="L22" s="101"/>
      <c r="M22" s="101"/>
      <c r="N22" s="100"/>
      <c r="O22" s="117"/>
      <c r="P22" s="101"/>
      <c r="Q22" s="101"/>
      <c r="R22" s="101"/>
      <c r="S22" s="101"/>
      <c r="T22" s="101"/>
      <c r="U22" s="101"/>
      <c r="V22" s="100"/>
      <c r="W22" s="117"/>
      <c r="X22" s="101"/>
      <c r="Y22" s="101"/>
      <c r="Z22" s="101"/>
      <c r="AA22" s="101"/>
      <c r="AB22" s="101"/>
      <c r="AC22" s="101"/>
      <c r="AD22" s="100"/>
      <c r="AE22" s="4"/>
      <c r="AF22" s="43"/>
      <c r="AG22" s="44"/>
      <c r="AH22" s="44"/>
      <c r="AI22" s="44"/>
      <c r="AJ22" s="44"/>
      <c r="AK22" s="44"/>
      <c r="AL22" s="44"/>
      <c r="AM22" s="44"/>
      <c r="AN22" s="44"/>
      <c r="AO22" s="3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4"/>
      <c r="B24" s="4"/>
      <c r="C24" s="51"/>
      <c r="D24" s="51"/>
      <c r="E24" s="51"/>
      <c r="F24" s="51"/>
      <c r="G24" s="52"/>
      <c r="H24" s="43"/>
      <c r="I24" s="43"/>
      <c r="J24" s="43"/>
      <c r="K24" s="43"/>
      <c r="L24" s="43"/>
      <c r="M24" s="43"/>
      <c r="N24" s="4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4"/>
      <c r="AF24" s="4"/>
      <c r="AG24" s="5"/>
      <c r="AH24" s="5"/>
      <c r="AI24" s="5"/>
      <c r="AJ24" s="5"/>
      <c r="AK24" s="5"/>
      <c r="AL24" s="5"/>
      <c r="AM24" s="5"/>
      <c r="AN24" s="5"/>
      <c r="AO24" s="5"/>
    </row>
    <row r="25" spans="1:41" ht="24.7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9.5" customHeight="1" x14ac:dyDescent="0.15">
      <c r="A26" s="1"/>
      <c r="B26" s="1"/>
      <c r="C26" s="111" t="s">
        <v>15</v>
      </c>
      <c r="D26" s="91"/>
      <c r="E26" s="91"/>
      <c r="F26" s="91"/>
      <c r="G26" s="91"/>
      <c r="H26" s="91"/>
      <c r="I26" s="91"/>
      <c r="J26" s="91"/>
      <c r="K26" s="92"/>
      <c r="L26" s="54"/>
      <c r="M26" s="1"/>
      <c r="N26" s="1"/>
      <c r="O26" s="125">
        <f>DATE(YEAR(C3),MONTH(C3)-1,1)</f>
        <v>45597</v>
      </c>
      <c r="P26" s="106"/>
      <c r="Q26" s="106"/>
      <c r="R26" s="106"/>
      <c r="S26" s="106"/>
      <c r="T26" s="106"/>
      <c r="U26" s="103"/>
      <c r="V26" s="20"/>
      <c r="W26" s="20"/>
      <c r="X26" s="125">
        <f>DATE(YEAR(C3),MONTH(C3)+1,1)</f>
        <v>45658</v>
      </c>
      <c r="Y26" s="106"/>
      <c r="Z26" s="106"/>
      <c r="AA26" s="106"/>
      <c r="AB26" s="106"/>
      <c r="AC26" s="106"/>
      <c r="AD26" s="103"/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96"/>
      <c r="D27" s="97"/>
      <c r="E27" s="97"/>
      <c r="F27" s="97"/>
      <c r="G27" s="97"/>
      <c r="H27" s="97"/>
      <c r="I27" s="97"/>
      <c r="J27" s="97"/>
      <c r="K27" s="98"/>
      <c r="L27" s="54"/>
      <c r="M27" s="1"/>
      <c r="N27" s="1"/>
      <c r="O27" s="55" t="str">
        <f t="array" ref="O27">INDEX({"S";"M";"T";"W";"T";"F";"S"},1+MOD(start_day+1-2,7))</f>
        <v>S</v>
      </c>
      <c r="P27" s="55" t="str">
        <f t="array" ref="P27">INDEX({"S";"M";"T";"W";"T";"F";"S"},1+MOD(start_day+2-2,7))</f>
        <v>M</v>
      </c>
      <c r="Q27" s="55" t="str">
        <f t="array" ref="Q27">INDEX({"S";"M";"T";"W";"T";"F";"S"},1+MOD(start_day+3-2,7))</f>
        <v>T</v>
      </c>
      <c r="R27" s="55" t="str">
        <f t="array" ref="R27">INDEX({"S";"M";"T";"W";"T";"F";"S"},1+MOD(start_day+4-2,7))</f>
        <v>W</v>
      </c>
      <c r="S27" s="55" t="str">
        <f t="array" ref="S27">INDEX({"S";"M";"T";"W";"T";"F";"S"},1+MOD(start_day+5-2,7))</f>
        <v>T</v>
      </c>
      <c r="T27" s="55" t="str">
        <f t="array" ref="T27">INDEX({"S";"M";"T";"W";"T";"F";"S"},1+MOD(start_day+6-2,7))</f>
        <v>F</v>
      </c>
      <c r="U27" s="55" t="str">
        <f t="array" ref="U27">INDEX({"S";"M";"T";"W";"T";"F";"S"},1+MOD(start_day+7-2,7))</f>
        <v>S</v>
      </c>
      <c r="V27" s="65"/>
      <c r="W27" s="65"/>
      <c r="X27" s="55" t="str">
        <f t="array" ref="X27">INDEX({"S";"M";"T";"W";"T";"F";"S"},1+MOD(start_day+1-2,7))</f>
        <v>S</v>
      </c>
      <c r="Y27" s="55" t="str">
        <f t="array" ref="Y27">INDEX({"S";"M";"T";"W";"T";"F";"S"},1+MOD(start_day+2-2,7))</f>
        <v>M</v>
      </c>
      <c r="Z27" s="55" t="str">
        <f t="array" ref="Z27">INDEX({"S";"M";"T";"W";"T";"F";"S"},1+MOD(start_day+3-2,7))</f>
        <v>T</v>
      </c>
      <c r="AA27" s="55" t="str">
        <f t="array" ref="AA27">INDEX({"S";"M";"T";"W";"T";"F";"S"},1+MOD(start_day+4-2,7))</f>
        <v>W</v>
      </c>
      <c r="AB27" s="55" t="str">
        <f t="array" ref="AB27">INDEX({"S";"M";"T";"W";"T";"F";"S"},1+MOD(start_day+5-2,7))</f>
        <v>T</v>
      </c>
      <c r="AC27" s="55" t="str">
        <f t="array" ref="AC27">INDEX({"S";"M";"T";"W";"T";"F";"S"},1+MOD(start_day+6-2,7))</f>
        <v>F</v>
      </c>
      <c r="AD27" s="55" t="str">
        <f t="array" ref="AD27">INDEX({"S";"M";"T";"W";"T";"F";"S"},1+MOD(start_day+7-2,7))</f>
        <v>S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49"/>
      <c r="D28" s="150"/>
      <c r="E28" s="150"/>
      <c r="F28" s="150"/>
      <c r="G28" s="150"/>
      <c r="H28" s="150"/>
      <c r="I28" s="150"/>
      <c r="J28" s="150"/>
      <c r="K28" s="151"/>
      <c r="L28" s="1"/>
      <c r="M28" s="1"/>
      <c r="N28" s="1"/>
      <c r="O28" s="57" t="str">
        <f t="shared" ref="O28:U33" si="0">IF(MONTH($O$26)&lt;&gt;MONTH($O$26-(WEEKDAY($O$26,1)-(start_day-1))-IF((WEEKDAY($O$26,1)-(start_day-1))&lt;=0,7,0)+(ROW(O28)-ROW($O$28))*7+(COLUMN(O28)-COLUMN($O$28)+1)),"",$O$26-(WEEKDAY($O$26,1)-(start_day-1))-IF((WEEKDAY($O$26,1)-(start_day-1))&lt;=0,7,0)+(ROW(O28)-ROW($O$28))*7+(COLUMN(O28)-COLUMN($O$28)+1))</f>
        <v/>
      </c>
      <c r="P28" s="57" t="str">
        <f t="shared" si="0"/>
        <v/>
      </c>
      <c r="Q28" s="57" t="str">
        <f t="shared" si="0"/>
        <v/>
      </c>
      <c r="R28" s="57" t="str">
        <f t="shared" si="0"/>
        <v/>
      </c>
      <c r="S28" s="57" t="str">
        <f t="shared" si="0"/>
        <v/>
      </c>
      <c r="T28" s="57">
        <f t="shared" si="0"/>
        <v>45597</v>
      </c>
      <c r="U28" s="57">
        <f t="shared" si="0"/>
        <v>45598</v>
      </c>
      <c r="V28" s="20"/>
      <c r="W28" s="20"/>
      <c r="X28" s="57" t="str">
        <f t="shared" ref="X28:AD33" si="1">IF(MONTH($X$26)&lt;&gt;MONTH($X$26-(WEEKDAY($X$26,1)-(start_day-1))-IF((WEEKDAY($X$26,1)-(start_day-1))&lt;=0,7,0)+(ROW(X28)-ROW($X$28))*7+(COLUMN(X28)-COLUMN($X$28)+1)),"",$X$26-(WEEKDAY($X$26,1)-(start_day-1))-IF((WEEKDAY($X$26,1)-(start_day-1))&lt;=0,7,0)+(ROW(X28)-ROW($X$28))*7+(COLUMN(X28)-COLUMN($X$28)+1))</f>
        <v/>
      </c>
      <c r="Y28" s="57" t="str">
        <f t="shared" si="1"/>
        <v/>
      </c>
      <c r="Z28" s="57" t="str">
        <f t="shared" si="1"/>
        <v/>
      </c>
      <c r="AA28" s="57">
        <f t="shared" si="1"/>
        <v>45658</v>
      </c>
      <c r="AB28" s="57">
        <f t="shared" si="1"/>
        <v>45659</v>
      </c>
      <c r="AC28" s="57">
        <f t="shared" si="1"/>
        <v>45660</v>
      </c>
      <c r="AD28" s="57">
        <f t="shared" si="1"/>
        <v>45661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52"/>
      <c r="D29" s="153"/>
      <c r="E29" s="153"/>
      <c r="F29" s="153"/>
      <c r="G29" s="153"/>
      <c r="H29" s="153"/>
      <c r="I29" s="153"/>
      <c r="J29" s="153"/>
      <c r="K29" s="154"/>
      <c r="L29" s="1"/>
      <c r="M29" s="1"/>
      <c r="N29" s="1"/>
      <c r="O29" s="57">
        <f t="shared" si="0"/>
        <v>45599</v>
      </c>
      <c r="P29" s="57">
        <f t="shared" si="0"/>
        <v>45600</v>
      </c>
      <c r="Q29" s="57">
        <f t="shared" si="0"/>
        <v>45601</v>
      </c>
      <c r="R29" s="57">
        <f t="shared" si="0"/>
        <v>45602</v>
      </c>
      <c r="S29" s="57">
        <f t="shared" si="0"/>
        <v>45603</v>
      </c>
      <c r="T29" s="57">
        <f t="shared" si="0"/>
        <v>45604</v>
      </c>
      <c r="U29" s="57">
        <f t="shared" si="0"/>
        <v>45605</v>
      </c>
      <c r="V29" s="20"/>
      <c r="W29" s="20"/>
      <c r="X29" s="57">
        <f t="shared" si="1"/>
        <v>45662</v>
      </c>
      <c r="Y29" s="57">
        <f t="shared" si="1"/>
        <v>45663</v>
      </c>
      <c r="Z29" s="57">
        <f t="shared" si="1"/>
        <v>45664</v>
      </c>
      <c r="AA29" s="57">
        <f t="shared" si="1"/>
        <v>45665</v>
      </c>
      <c r="AB29" s="57">
        <f t="shared" si="1"/>
        <v>45666</v>
      </c>
      <c r="AC29" s="57">
        <f t="shared" si="1"/>
        <v>45667</v>
      </c>
      <c r="AD29" s="57">
        <f t="shared" si="1"/>
        <v>45668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55"/>
      <c r="D30" s="156"/>
      <c r="E30" s="156"/>
      <c r="F30" s="156"/>
      <c r="G30" s="156"/>
      <c r="H30" s="156"/>
      <c r="I30" s="156"/>
      <c r="J30" s="156"/>
      <c r="K30" s="157"/>
      <c r="L30" s="1"/>
      <c r="M30" s="1"/>
      <c r="N30" s="1"/>
      <c r="O30" s="57">
        <f t="shared" si="0"/>
        <v>45606</v>
      </c>
      <c r="P30" s="57">
        <f t="shared" si="0"/>
        <v>45607</v>
      </c>
      <c r="Q30" s="57">
        <f t="shared" si="0"/>
        <v>45608</v>
      </c>
      <c r="R30" s="57">
        <f t="shared" si="0"/>
        <v>45609</v>
      </c>
      <c r="S30" s="57">
        <f t="shared" si="0"/>
        <v>45610</v>
      </c>
      <c r="T30" s="57">
        <f t="shared" si="0"/>
        <v>45611</v>
      </c>
      <c r="U30" s="57">
        <f t="shared" si="0"/>
        <v>45612</v>
      </c>
      <c r="V30" s="20"/>
      <c r="W30" s="20"/>
      <c r="X30" s="57">
        <f t="shared" si="1"/>
        <v>45669</v>
      </c>
      <c r="Y30" s="57">
        <f t="shared" si="1"/>
        <v>45670</v>
      </c>
      <c r="Z30" s="57">
        <f t="shared" si="1"/>
        <v>45671</v>
      </c>
      <c r="AA30" s="57">
        <f t="shared" si="1"/>
        <v>45672</v>
      </c>
      <c r="AB30" s="57">
        <f t="shared" si="1"/>
        <v>45673</v>
      </c>
      <c r="AC30" s="57">
        <f t="shared" si="1"/>
        <v>45674</v>
      </c>
      <c r="AD30" s="57">
        <f t="shared" si="1"/>
        <v>45675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52"/>
      <c r="D31" s="153"/>
      <c r="E31" s="153"/>
      <c r="F31" s="153"/>
      <c r="G31" s="153"/>
      <c r="H31" s="153"/>
      <c r="I31" s="153"/>
      <c r="J31" s="153"/>
      <c r="K31" s="154"/>
      <c r="L31" s="1"/>
      <c r="M31" s="1"/>
      <c r="N31" s="1"/>
      <c r="O31" s="57">
        <f t="shared" si="0"/>
        <v>45613</v>
      </c>
      <c r="P31" s="57">
        <f t="shared" si="0"/>
        <v>45614</v>
      </c>
      <c r="Q31" s="57">
        <f t="shared" si="0"/>
        <v>45615</v>
      </c>
      <c r="R31" s="57">
        <f t="shared" si="0"/>
        <v>45616</v>
      </c>
      <c r="S31" s="57">
        <f t="shared" si="0"/>
        <v>45617</v>
      </c>
      <c r="T31" s="57">
        <f t="shared" si="0"/>
        <v>45618</v>
      </c>
      <c r="U31" s="57">
        <f t="shared" si="0"/>
        <v>45619</v>
      </c>
      <c r="V31" s="20"/>
      <c r="W31" s="20"/>
      <c r="X31" s="57">
        <f t="shared" si="1"/>
        <v>45676</v>
      </c>
      <c r="Y31" s="57">
        <f t="shared" si="1"/>
        <v>45677</v>
      </c>
      <c r="Z31" s="57">
        <f t="shared" si="1"/>
        <v>45678</v>
      </c>
      <c r="AA31" s="57">
        <f t="shared" si="1"/>
        <v>45679</v>
      </c>
      <c r="AB31" s="57">
        <f t="shared" si="1"/>
        <v>45680</v>
      </c>
      <c r="AC31" s="57">
        <f t="shared" si="1"/>
        <v>45681</v>
      </c>
      <c r="AD31" s="57">
        <f t="shared" si="1"/>
        <v>45682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155"/>
      <c r="D32" s="156"/>
      <c r="E32" s="156"/>
      <c r="F32" s="156"/>
      <c r="G32" s="156"/>
      <c r="H32" s="156"/>
      <c r="I32" s="156"/>
      <c r="J32" s="156"/>
      <c r="K32" s="157"/>
      <c r="L32" s="1"/>
      <c r="M32" s="1"/>
      <c r="N32" s="1"/>
      <c r="O32" s="57">
        <f t="shared" si="0"/>
        <v>45620</v>
      </c>
      <c r="P32" s="57">
        <f t="shared" si="0"/>
        <v>45621</v>
      </c>
      <c r="Q32" s="57">
        <f t="shared" si="0"/>
        <v>45622</v>
      </c>
      <c r="R32" s="57">
        <f t="shared" si="0"/>
        <v>45623</v>
      </c>
      <c r="S32" s="57">
        <f t="shared" si="0"/>
        <v>45624</v>
      </c>
      <c r="T32" s="57">
        <f t="shared" si="0"/>
        <v>45625</v>
      </c>
      <c r="U32" s="57">
        <f t="shared" si="0"/>
        <v>45626</v>
      </c>
      <c r="V32" s="20"/>
      <c r="W32" s="20"/>
      <c r="X32" s="57">
        <f t="shared" si="1"/>
        <v>45683</v>
      </c>
      <c r="Y32" s="57">
        <f t="shared" si="1"/>
        <v>45684</v>
      </c>
      <c r="Z32" s="57">
        <f t="shared" si="1"/>
        <v>45685</v>
      </c>
      <c r="AA32" s="57">
        <f t="shared" si="1"/>
        <v>45686</v>
      </c>
      <c r="AB32" s="57">
        <f t="shared" si="1"/>
        <v>45687</v>
      </c>
      <c r="AC32" s="57">
        <f t="shared" si="1"/>
        <v>45688</v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7" t="str">
        <f t="shared" si="0"/>
        <v/>
      </c>
      <c r="P33" s="57" t="str">
        <f t="shared" si="0"/>
        <v/>
      </c>
      <c r="Q33" s="57" t="str">
        <f t="shared" si="0"/>
        <v/>
      </c>
      <c r="R33" s="57" t="str">
        <f t="shared" si="0"/>
        <v/>
      </c>
      <c r="S33" s="57" t="str">
        <f t="shared" si="0"/>
        <v/>
      </c>
      <c r="T33" s="57" t="str">
        <f t="shared" si="0"/>
        <v/>
      </c>
      <c r="U33" s="57" t="str">
        <f t="shared" si="0"/>
        <v/>
      </c>
      <c r="V33" s="20"/>
      <c r="W33" s="20"/>
      <c r="X33" s="57" t="str">
        <f t="shared" si="1"/>
        <v/>
      </c>
      <c r="Y33" s="57" t="str">
        <f t="shared" si="1"/>
        <v/>
      </c>
      <c r="Z33" s="57" t="str">
        <f t="shared" si="1"/>
        <v/>
      </c>
      <c r="AA33" s="57" t="str">
        <f t="shared" si="1"/>
        <v/>
      </c>
      <c r="AB33" s="57" t="str">
        <f t="shared" si="1"/>
        <v/>
      </c>
      <c r="AC33" s="57" t="str">
        <f t="shared" si="1"/>
        <v/>
      </c>
      <c r="AD33" s="57" t="str">
        <f t="shared" si="1"/>
        <v/>
      </c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2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59"/>
      <c r="P34" s="57"/>
      <c r="Q34" s="57"/>
      <c r="R34" s="57"/>
      <c r="S34" s="57"/>
      <c r="T34" s="57"/>
      <c r="U34" s="59"/>
      <c r="V34" s="20"/>
      <c r="W34" s="20"/>
      <c r="X34" s="59"/>
      <c r="Y34" s="57"/>
      <c r="Z34" s="57"/>
      <c r="AA34" s="57"/>
      <c r="AB34" s="57"/>
      <c r="AC34" s="57"/>
      <c r="AD34" s="57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24.75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O21:V21"/>
    <mergeCell ref="W21:AD21"/>
    <mergeCell ref="O22:V22"/>
    <mergeCell ref="W22:AD22"/>
    <mergeCell ref="O26:U26"/>
    <mergeCell ref="X26:AD26"/>
    <mergeCell ref="O8:V8"/>
    <mergeCell ref="O9:V9"/>
    <mergeCell ref="O10:V10"/>
    <mergeCell ref="W10:AD10"/>
    <mergeCell ref="C7:D7"/>
    <mergeCell ref="C8:D9"/>
    <mergeCell ref="G8:H8"/>
    <mergeCell ref="I8:J8"/>
    <mergeCell ref="K8:M8"/>
    <mergeCell ref="W8:AD8"/>
    <mergeCell ref="K9:M9"/>
    <mergeCell ref="W9:AD9"/>
    <mergeCell ref="O19:V19"/>
    <mergeCell ref="W19:AD19"/>
    <mergeCell ref="C3:AD3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M6"/>
    <mergeCell ref="O6:V6"/>
    <mergeCell ref="W6:AD6"/>
    <mergeCell ref="C6:D6"/>
    <mergeCell ref="E7:F7"/>
    <mergeCell ref="G7:H7"/>
    <mergeCell ref="I7:J7"/>
    <mergeCell ref="K7:N7"/>
    <mergeCell ref="O7:V7"/>
    <mergeCell ref="W7:AD7"/>
    <mergeCell ref="G9:H9"/>
    <mergeCell ref="O12:V12"/>
    <mergeCell ref="W12:AD12"/>
    <mergeCell ref="O13:V13"/>
    <mergeCell ref="W13:AD13"/>
    <mergeCell ref="W15:AD15"/>
    <mergeCell ref="O15:V15"/>
    <mergeCell ref="O16:V16"/>
    <mergeCell ref="W16:AD16"/>
    <mergeCell ref="O18:V18"/>
    <mergeCell ref="W18:AD18"/>
    <mergeCell ref="C26:K27"/>
    <mergeCell ref="C28:K28"/>
    <mergeCell ref="C29:K30"/>
    <mergeCell ref="C31:K32"/>
    <mergeCell ref="C19:D19"/>
    <mergeCell ref="E19:F19"/>
    <mergeCell ref="G19:H19"/>
    <mergeCell ref="I19:J19"/>
    <mergeCell ref="K19:N19"/>
    <mergeCell ref="E21:F21"/>
    <mergeCell ref="K21:N21"/>
    <mergeCell ref="C17:D18"/>
    <mergeCell ref="E18:F18"/>
    <mergeCell ref="G18:H18"/>
    <mergeCell ref="I18:J18"/>
    <mergeCell ref="K18:N18"/>
    <mergeCell ref="G21:H21"/>
    <mergeCell ref="I21:J21"/>
    <mergeCell ref="G22:H22"/>
    <mergeCell ref="I22:J22"/>
    <mergeCell ref="K22:N22"/>
    <mergeCell ref="C20:D21"/>
    <mergeCell ref="C22:D22"/>
    <mergeCell ref="E22:F22"/>
    <mergeCell ref="C14:D15"/>
    <mergeCell ref="E15:F15"/>
    <mergeCell ref="G15:H15"/>
    <mergeCell ref="I15:J15"/>
    <mergeCell ref="K15:M15"/>
    <mergeCell ref="C16:D16"/>
    <mergeCell ref="E16:F16"/>
    <mergeCell ref="K16:N16"/>
    <mergeCell ref="G16:H16"/>
    <mergeCell ref="I16:J16"/>
    <mergeCell ref="C13:D13"/>
    <mergeCell ref="E13:F13"/>
    <mergeCell ref="G13:H13"/>
    <mergeCell ref="I13:J13"/>
    <mergeCell ref="K13:N13"/>
    <mergeCell ref="E8:F8"/>
    <mergeCell ref="E9:F9"/>
    <mergeCell ref="C10:D10"/>
    <mergeCell ref="E10:F10"/>
    <mergeCell ref="C11:D12"/>
    <mergeCell ref="E12:F12"/>
    <mergeCell ref="G12:H12"/>
    <mergeCell ref="I12:J12"/>
    <mergeCell ref="K12:M12"/>
    <mergeCell ref="I9:J9"/>
    <mergeCell ref="G10:H10"/>
    <mergeCell ref="I10:J10"/>
    <mergeCell ref="K10:N10"/>
  </mergeCells>
  <conditionalFormatting sqref="C6 E6 G6 I6 K6:L6 O6 W6 C8 E9 G9 I9 K9:L9 O9 W9 C11 E12 G12 I12 K12:L12 O12 W12 C14 E15 G15 I15 K15:L15 O15 W15 C17 E18 G18 I18 K18 O18 W18">
    <cfRule type="expression" dxfId="3" priority="1">
      <formula>MONTH(C6)&lt;&gt;MONTH($C$3)</formula>
    </cfRule>
    <cfRule type="expression" dxfId="2" priority="2">
      <formula>OR(WEEKDAY(C6,1)=1,WEEKDAY(C6,1)=7)</formula>
    </cfRule>
  </conditionalFormatting>
  <conditionalFormatting sqref="C20 E21 G21 I21 K21 O21 W21">
    <cfRule type="expression" dxfId="1" priority="3">
      <formula>MONTH(C20)&lt;&gt;MONTH($C$3)</formula>
    </cfRule>
    <cfRule type="expression" dxfId="0" priority="4">
      <formula>OR(WEEKDAY(C20,1)=1,WEEKDAY(C20,1)=7)</formula>
    </cfRule>
  </conditionalFormatting>
  <printOptions horizontalCentered="1"/>
  <pageMargins left="0.5" right="0.5" top="0.25" bottom="0.2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1000"/>
  <sheetViews>
    <sheetView showGridLines="0" tabSelected="1" workbookViewId="0">
      <selection activeCell="AK6" sqref="AK6"/>
    </sheetView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2" width="5.33203125" customWidth="1"/>
    <col min="13" max="13" width="6.6640625" customWidth="1"/>
    <col min="14" max="14" width="3.33203125" customWidth="1"/>
    <col min="15" max="21" width="2.33203125" customWidth="1"/>
    <col min="22" max="22" width="4.1640625" customWidth="1"/>
    <col min="23" max="29" width="2.33203125" customWidth="1"/>
    <col min="30" max="30" width="4.33203125" customWidth="1"/>
    <col min="31" max="32" width="5.33203125" customWidth="1"/>
    <col min="33" max="33" width="10.33203125" customWidth="1"/>
    <col min="34" max="50" width="8.6640625" customWidth="1"/>
  </cols>
  <sheetData>
    <row r="1" spans="1:50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 ht="60" customHeight="1" x14ac:dyDescent="0.55000000000000004">
      <c r="A2" s="28"/>
      <c r="B2" s="28"/>
      <c r="C2" s="161">
        <f>DATE(About!Q8,About!Q10,1)</f>
        <v>45292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3"/>
      <c r="AE2" s="28"/>
      <c r="AF2" s="28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</row>
    <row r="3" spans="1:50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</row>
    <row r="4" spans="1:50" ht="30" customHeight="1" x14ac:dyDescent="0.2">
      <c r="A4" s="35"/>
      <c r="B4" s="35"/>
      <c r="C4" s="120">
        <f>C5</f>
        <v>45291</v>
      </c>
      <c r="D4" s="121"/>
      <c r="E4" s="120">
        <f>E5</f>
        <v>45292</v>
      </c>
      <c r="F4" s="121"/>
      <c r="G4" s="120">
        <f>G5</f>
        <v>45293</v>
      </c>
      <c r="H4" s="121"/>
      <c r="I4" s="120">
        <f>I5</f>
        <v>45294</v>
      </c>
      <c r="J4" s="121"/>
      <c r="K4" s="120">
        <f>K5</f>
        <v>45295</v>
      </c>
      <c r="L4" s="122"/>
      <c r="M4" s="121"/>
      <c r="N4" s="36"/>
      <c r="O4" s="120">
        <f>O5</f>
        <v>45296</v>
      </c>
      <c r="P4" s="122"/>
      <c r="Q4" s="122"/>
      <c r="R4" s="122"/>
      <c r="S4" s="122"/>
      <c r="T4" s="122"/>
      <c r="U4" s="122"/>
      <c r="V4" s="121"/>
      <c r="W4" s="120">
        <f>W5</f>
        <v>45297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</row>
    <row r="5" spans="1:50" ht="24.75" customHeight="1" x14ac:dyDescent="0.2">
      <c r="A5" s="1"/>
      <c r="B5" s="1"/>
      <c r="C5" s="124">
        <f>$C$2-(WEEKDAY($C$2,1)-(start_day-1))-IF((WEEKDAY($C$2,1)-(start_day-1))&lt;=0,7,0)+1</f>
        <v>45291</v>
      </c>
      <c r="D5" s="98"/>
      <c r="E5" s="123">
        <f>C5+1</f>
        <v>45292</v>
      </c>
      <c r="F5" s="98"/>
      <c r="G5" s="123">
        <f>E5+1</f>
        <v>45293</v>
      </c>
      <c r="H5" s="98"/>
      <c r="I5" s="123">
        <f>G5+1</f>
        <v>45294</v>
      </c>
      <c r="J5" s="98"/>
      <c r="K5" s="123">
        <f>I5+1</f>
        <v>45295</v>
      </c>
      <c r="L5" s="97"/>
      <c r="M5" s="98"/>
      <c r="N5" s="40"/>
      <c r="O5" s="123">
        <f>K5+1</f>
        <v>45296</v>
      </c>
      <c r="P5" s="97"/>
      <c r="Q5" s="97"/>
      <c r="R5" s="97"/>
      <c r="S5" s="97"/>
      <c r="T5" s="97"/>
      <c r="U5" s="97"/>
      <c r="V5" s="98"/>
      <c r="W5" s="123">
        <f>O5+1</f>
        <v>45297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 ht="75" customHeight="1" x14ac:dyDescent="0.15">
      <c r="A6" s="43"/>
      <c r="B6" s="43"/>
      <c r="C6" s="117"/>
      <c r="D6" s="100"/>
      <c r="E6" s="99"/>
      <c r="F6" s="100"/>
      <c r="G6" s="99"/>
      <c r="H6" s="100"/>
      <c r="I6" s="99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99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</row>
    <row r="7" spans="1:50" ht="9.75" customHeight="1" x14ac:dyDescent="0.15">
      <c r="A7" s="1"/>
      <c r="B7" s="1"/>
      <c r="C7" s="105">
        <f>W5+1</f>
        <v>45298</v>
      </c>
      <c r="D7" s="92"/>
      <c r="E7" s="102"/>
      <c r="F7" s="103"/>
      <c r="G7" s="102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02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 ht="15" customHeight="1" x14ac:dyDescent="0.15">
      <c r="A8" s="4"/>
      <c r="B8" s="4"/>
      <c r="C8" s="96"/>
      <c r="D8" s="98"/>
      <c r="E8" s="104">
        <f>C7+1</f>
        <v>45299</v>
      </c>
      <c r="F8" s="103"/>
      <c r="G8" s="104">
        <f>E8+1</f>
        <v>45300</v>
      </c>
      <c r="H8" s="103"/>
      <c r="I8" s="104">
        <f>G8+1</f>
        <v>45301</v>
      </c>
      <c r="J8" s="103"/>
      <c r="K8" s="104">
        <f>I8+1</f>
        <v>45302</v>
      </c>
      <c r="L8" s="106"/>
      <c r="M8" s="103"/>
      <c r="N8" s="46"/>
      <c r="O8" s="104">
        <f>K8+1</f>
        <v>45303</v>
      </c>
      <c r="P8" s="106"/>
      <c r="Q8" s="106"/>
      <c r="R8" s="106"/>
      <c r="S8" s="106"/>
      <c r="T8" s="106"/>
      <c r="U8" s="106"/>
      <c r="V8" s="103"/>
      <c r="W8" s="104">
        <f>O8+1</f>
        <v>45304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ht="75" customHeight="1" x14ac:dyDescent="0.15">
      <c r="A9" s="43"/>
      <c r="B9" s="43"/>
      <c r="C9" s="99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99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</row>
    <row r="10" spans="1:50" ht="9.75" customHeight="1" x14ac:dyDescent="0.15">
      <c r="A10" s="43"/>
      <c r="B10" s="43"/>
      <c r="C10" s="105">
        <f>W8+1</f>
        <v>45305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</row>
    <row r="11" spans="1:50" ht="15" customHeight="1" x14ac:dyDescent="0.15">
      <c r="A11" s="4"/>
      <c r="B11" s="4"/>
      <c r="C11" s="96"/>
      <c r="D11" s="98"/>
      <c r="E11" s="104">
        <f>C10+1</f>
        <v>45306</v>
      </c>
      <c r="F11" s="103"/>
      <c r="G11" s="104">
        <f>E11+1</f>
        <v>45307</v>
      </c>
      <c r="H11" s="103"/>
      <c r="I11" s="104">
        <f>G11+1</f>
        <v>45308</v>
      </c>
      <c r="J11" s="103"/>
      <c r="K11" s="104">
        <f>I11+1</f>
        <v>45309</v>
      </c>
      <c r="L11" s="106"/>
      <c r="M11" s="103"/>
      <c r="N11" s="46"/>
      <c r="O11" s="104">
        <f>K11+1</f>
        <v>45310</v>
      </c>
      <c r="P11" s="106"/>
      <c r="Q11" s="106"/>
      <c r="R11" s="106"/>
      <c r="S11" s="106"/>
      <c r="T11" s="106"/>
      <c r="U11" s="106"/>
      <c r="V11" s="103"/>
      <c r="W11" s="104">
        <f>O11+1</f>
        <v>45311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ht="75" customHeight="1" x14ac:dyDescent="0.15">
      <c r="A12" s="43"/>
      <c r="B12" s="43"/>
      <c r="C12" s="99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99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</row>
    <row r="13" spans="1:50" ht="9.75" customHeight="1" x14ac:dyDescent="0.15">
      <c r="A13" s="43"/>
      <c r="B13" s="43"/>
      <c r="C13" s="105">
        <f>W11+1</f>
        <v>45312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</row>
    <row r="14" spans="1:50" ht="15" customHeight="1" x14ac:dyDescent="0.15">
      <c r="A14" s="4"/>
      <c r="B14" s="4"/>
      <c r="C14" s="96"/>
      <c r="D14" s="98"/>
      <c r="E14" s="104">
        <f>C13+1</f>
        <v>45313</v>
      </c>
      <c r="F14" s="103"/>
      <c r="G14" s="104">
        <f>E14+1</f>
        <v>45314</v>
      </c>
      <c r="H14" s="103"/>
      <c r="I14" s="104">
        <f>G14+1</f>
        <v>45315</v>
      </c>
      <c r="J14" s="103"/>
      <c r="K14" s="104">
        <f>I14+1</f>
        <v>45316</v>
      </c>
      <c r="L14" s="106"/>
      <c r="M14" s="103"/>
      <c r="N14" s="46"/>
      <c r="O14" s="104">
        <f>K14+1</f>
        <v>45317</v>
      </c>
      <c r="P14" s="106"/>
      <c r="Q14" s="106"/>
      <c r="R14" s="106"/>
      <c r="S14" s="106"/>
      <c r="T14" s="106"/>
      <c r="U14" s="106"/>
      <c r="V14" s="103"/>
      <c r="W14" s="104">
        <f>O14+1</f>
        <v>45318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ht="75" customHeight="1" x14ac:dyDescent="0.15">
      <c r="A15" s="43"/>
      <c r="B15" s="43"/>
      <c r="C15" s="99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99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</row>
    <row r="16" spans="1:50" ht="9.75" customHeight="1" x14ac:dyDescent="0.15">
      <c r="A16" s="43"/>
      <c r="B16" s="43"/>
      <c r="C16" s="105">
        <f>W14+1</f>
        <v>45319</v>
      </c>
      <c r="D16" s="92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</row>
    <row r="17" spans="1:50" ht="15" customHeight="1" x14ac:dyDescent="0.15">
      <c r="A17" s="4"/>
      <c r="B17" s="4"/>
      <c r="C17" s="96"/>
      <c r="D17" s="98"/>
      <c r="E17" s="104">
        <f>C16+1</f>
        <v>45320</v>
      </c>
      <c r="F17" s="103"/>
      <c r="G17" s="104">
        <f>E17+1</f>
        <v>45321</v>
      </c>
      <c r="H17" s="103"/>
      <c r="I17" s="104">
        <f>G17+1</f>
        <v>45322</v>
      </c>
      <c r="J17" s="103"/>
      <c r="K17" s="107">
        <f>I17+1</f>
        <v>45323</v>
      </c>
      <c r="L17" s="106"/>
      <c r="M17" s="103"/>
      <c r="N17" s="48"/>
      <c r="O17" s="107">
        <f>K17+1</f>
        <v>45324</v>
      </c>
      <c r="P17" s="106"/>
      <c r="Q17" s="106"/>
      <c r="R17" s="106"/>
      <c r="S17" s="106"/>
      <c r="T17" s="106"/>
      <c r="U17" s="106"/>
      <c r="V17" s="103"/>
      <c r="W17" s="107">
        <f>O17+1</f>
        <v>45325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ht="75" customHeight="1" x14ac:dyDescent="0.15">
      <c r="A18" s="43"/>
      <c r="B18" s="43"/>
      <c r="C18" s="117"/>
      <c r="D18" s="100"/>
      <c r="E18" s="118"/>
      <c r="F18" s="100"/>
      <c r="G18" s="118"/>
      <c r="H18" s="100"/>
      <c r="I18" s="118"/>
      <c r="J18" s="100"/>
      <c r="K18" s="117"/>
      <c r="L18" s="101"/>
      <c r="M18" s="100"/>
      <c r="N18" s="49"/>
      <c r="O18" s="117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  <c r="AP18" s="44"/>
      <c r="AQ18" s="44"/>
      <c r="AR18" s="44"/>
      <c r="AS18" s="44"/>
      <c r="AT18" s="44"/>
      <c r="AU18" s="44"/>
      <c r="AV18" s="44"/>
      <c r="AW18" s="44"/>
      <c r="AX18" s="44"/>
    </row>
    <row r="19" spans="1:50" ht="9.75" customHeight="1" x14ac:dyDescent="0.15">
      <c r="A19" s="43"/>
      <c r="B19" s="43"/>
      <c r="C19" s="110">
        <f>W17+1</f>
        <v>45326</v>
      </c>
      <c r="D19" s="9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</row>
    <row r="20" spans="1:50" ht="15" customHeight="1" x14ac:dyDescent="0.15">
      <c r="A20" s="4"/>
      <c r="B20" s="4"/>
      <c r="C20" s="96"/>
      <c r="D20" s="98"/>
      <c r="E20" s="108">
        <f>C19+1</f>
        <v>45327</v>
      </c>
      <c r="F20" s="103"/>
      <c r="G20" s="108">
        <f>E20+1</f>
        <v>45328</v>
      </c>
      <c r="H20" s="103"/>
      <c r="I20" s="108">
        <f>G20+1</f>
        <v>45329</v>
      </c>
      <c r="J20" s="103"/>
      <c r="K20" s="108">
        <f>I20+1</f>
        <v>45330</v>
      </c>
      <c r="L20" s="106"/>
      <c r="M20" s="103"/>
      <c r="N20" s="50"/>
      <c r="O20" s="108">
        <f>K20+1</f>
        <v>45331</v>
      </c>
      <c r="P20" s="106"/>
      <c r="Q20" s="106"/>
      <c r="R20" s="106"/>
      <c r="S20" s="106"/>
      <c r="T20" s="106"/>
      <c r="U20" s="106"/>
      <c r="V20" s="103"/>
      <c r="W20" s="108">
        <f>O20+1</f>
        <v>45332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ht="75" customHeight="1" x14ac:dyDescent="0.15">
      <c r="A21" s="43"/>
      <c r="B21" s="43"/>
      <c r="C21" s="109"/>
      <c r="D21" s="103"/>
      <c r="E21" s="109"/>
      <c r="F21" s="103"/>
      <c r="G21" s="109"/>
      <c r="H21" s="103"/>
      <c r="I21" s="109"/>
      <c r="J21" s="103"/>
      <c r="K21" s="109"/>
      <c r="L21" s="106"/>
      <c r="M21" s="103"/>
      <c r="N21" s="47"/>
      <c r="O21" s="109"/>
      <c r="P21" s="106"/>
      <c r="Q21" s="106"/>
      <c r="R21" s="106"/>
      <c r="S21" s="106"/>
      <c r="T21" s="106"/>
      <c r="U21" s="106"/>
      <c r="V21" s="103"/>
      <c r="W21" s="109"/>
      <c r="X21" s="106"/>
      <c r="Y21" s="106"/>
      <c r="Z21" s="106"/>
      <c r="AA21" s="106"/>
      <c r="AB21" s="106"/>
      <c r="AC21" s="106"/>
      <c r="AD21" s="103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  <c r="AP21" s="44"/>
      <c r="AQ21" s="44"/>
      <c r="AR21" s="44"/>
      <c r="AS21" s="44"/>
      <c r="AT21" s="44"/>
      <c r="AU21" s="44"/>
      <c r="AV21" s="44"/>
      <c r="AW21" s="44"/>
      <c r="AX21" s="44"/>
    </row>
    <row r="22" spans="1:50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45261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45323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56"/>
      <c r="W26" s="56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 t="str">
        <f t="shared" si="0"/>
        <v/>
      </c>
      <c r="S27" s="57" t="str">
        <f t="shared" si="0"/>
        <v/>
      </c>
      <c r="T27" s="57">
        <f t="shared" si="0"/>
        <v>45261</v>
      </c>
      <c r="U27" s="57">
        <f t="shared" si="0"/>
        <v>45262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 t="str">
        <f t="shared" si="1"/>
        <v/>
      </c>
      <c r="AB27" s="57">
        <f t="shared" si="1"/>
        <v>45323</v>
      </c>
      <c r="AC27" s="57">
        <f t="shared" si="1"/>
        <v>45324</v>
      </c>
      <c r="AD27" s="57">
        <f t="shared" si="1"/>
        <v>45325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 ht="15" customHeight="1" x14ac:dyDescent="0.15">
      <c r="A28" s="1"/>
      <c r="B28" s="1"/>
      <c r="C28" s="113"/>
      <c r="D28" s="91"/>
      <c r="E28" s="91"/>
      <c r="F28" s="91"/>
      <c r="G28" s="91"/>
      <c r="H28" s="91"/>
      <c r="I28" s="91"/>
      <c r="J28" s="91"/>
      <c r="K28" s="92"/>
      <c r="L28" s="1"/>
      <c r="M28" s="1"/>
      <c r="N28" s="1"/>
      <c r="O28" s="57">
        <f t="shared" si="0"/>
        <v>45263</v>
      </c>
      <c r="P28" s="57">
        <f t="shared" si="0"/>
        <v>45264</v>
      </c>
      <c r="Q28" s="57">
        <f t="shared" si="0"/>
        <v>45265</v>
      </c>
      <c r="R28" s="57">
        <f t="shared" si="0"/>
        <v>45266</v>
      </c>
      <c r="S28" s="57">
        <f t="shared" si="0"/>
        <v>45267</v>
      </c>
      <c r="T28" s="57">
        <f t="shared" si="0"/>
        <v>45268</v>
      </c>
      <c r="U28" s="57">
        <f t="shared" si="0"/>
        <v>45269</v>
      </c>
      <c r="V28" s="20"/>
      <c r="W28" s="20"/>
      <c r="X28" s="57">
        <f t="shared" si="1"/>
        <v>45326</v>
      </c>
      <c r="Y28" s="57">
        <f t="shared" si="1"/>
        <v>45327</v>
      </c>
      <c r="Z28" s="57">
        <f t="shared" si="1"/>
        <v>45328</v>
      </c>
      <c r="AA28" s="57">
        <f t="shared" si="1"/>
        <v>45329</v>
      </c>
      <c r="AB28" s="57">
        <f t="shared" si="1"/>
        <v>45330</v>
      </c>
      <c r="AC28" s="57">
        <f t="shared" si="1"/>
        <v>45331</v>
      </c>
      <c r="AD28" s="57">
        <f t="shared" si="1"/>
        <v>45332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 ht="15" customHeight="1" x14ac:dyDescent="0.15">
      <c r="A29" s="1"/>
      <c r="B29" s="1"/>
      <c r="C29" s="96"/>
      <c r="D29" s="97"/>
      <c r="E29" s="97"/>
      <c r="F29" s="97"/>
      <c r="G29" s="97"/>
      <c r="H29" s="97"/>
      <c r="I29" s="97"/>
      <c r="J29" s="97"/>
      <c r="K29" s="98"/>
      <c r="L29" s="1"/>
      <c r="M29" s="1"/>
      <c r="N29" s="1"/>
      <c r="O29" s="57">
        <f t="shared" si="0"/>
        <v>45270</v>
      </c>
      <c r="P29" s="57">
        <f t="shared" si="0"/>
        <v>45271</v>
      </c>
      <c r="Q29" s="57">
        <f t="shared" si="0"/>
        <v>45272</v>
      </c>
      <c r="R29" s="57">
        <f t="shared" si="0"/>
        <v>45273</v>
      </c>
      <c r="S29" s="57">
        <f t="shared" si="0"/>
        <v>45274</v>
      </c>
      <c r="T29" s="57">
        <f t="shared" si="0"/>
        <v>45275</v>
      </c>
      <c r="U29" s="57">
        <f t="shared" si="0"/>
        <v>45276</v>
      </c>
      <c r="V29" s="20"/>
      <c r="W29" s="20"/>
      <c r="X29" s="57">
        <f t="shared" si="1"/>
        <v>45333</v>
      </c>
      <c r="Y29" s="57">
        <f t="shared" si="1"/>
        <v>45334</v>
      </c>
      <c r="Z29" s="57">
        <f t="shared" si="1"/>
        <v>45335</v>
      </c>
      <c r="AA29" s="57">
        <f t="shared" si="1"/>
        <v>45336</v>
      </c>
      <c r="AB29" s="57">
        <f t="shared" si="1"/>
        <v>45337</v>
      </c>
      <c r="AC29" s="57">
        <f t="shared" si="1"/>
        <v>45338</v>
      </c>
      <c r="AD29" s="57">
        <f t="shared" si="1"/>
        <v>45339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45277</v>
      </c>
      <c r="P30" s="57">
        <f t="shared" si="0"/>
        <v>45278</v>
      </c>
      <c r="Q30" s="57">
        <f t="shared" si="0"/>
        <v>45279</v>
      </c>
      <c r="R30" s="57">
        <f t="shared" si="0"/>
        <v>45280</v>
      </c>
      <c r="S30" s="57">
        <f t="shared" si="0"/>
        <v>45281</v>
      </c>
      <c r="T30" s="57">
        <f t="shared" si="0"/>
        <v>45282</v>
      </c>
      <c r="U30" s="57">
        <f t="shared" si="0"/>
        <v>45283</v>
      </c>
      <c r="V30" s="20"/>
      <c r="W30" s="20"/>
      <c r="X30" s="57">
        <f t="shared" si="1"/>
        <v>45340</v>
      </c>
      <c r="Y30" s="57">
        <f t="shared" si="1"/>
        <v>45341</v>
      </c>
      <c r="Z30" s="57">
        <f t="shared" si="1"/>
        <v>45342</v>
      </c>
      <c r="AA30" s="57">
        <f t="shared" si="1"/>
        <v>45343</v>
      </c>
      <c r="AB30" s="57">
        <f t="shared" si="1"/>
        <v>45344</v>
      </c>
      <c r="AC30" s="57">
        <f t="shared" si="1"/>
        <v>45345</v>
      </c>
      <c r="AD30" s="57">
        <f t="shared" si="1"/>
        <v>45346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 ht="15" customHeight="1" x14ac:dyDescent="0.15">
      <c r="A31" s="1"/>
      <c r="B31" s="1"/>
      <c r="C31" s="96"/>
      <c r="D31" s="97"/>
      <c r="E31" s="97"/>
      <c r="F31" s="97"/>
      <c r="G31" s="97"/>
      <c r="H31" s="97"/>
      <c r="I31" s="97"/>
      <c r="J31" s="97"/>
      <c r="K31" s="98"/>
      <c r="L31" s="1"/>
      <c r="M31" s="1"/>
      <c r="N31" s="1"/>
      <c r="O31" s="57">
        <f t="shared" si="0"/>
        <v>45284</v>
      </c>
      <c r="P31" s="57">
        <f t="shared" si="0"/>
        <v>45285</v>
      </c>
      <c r="Q31" s="57">
        <f t="shared" si="0"/>
        <v>45286</v>
      </c>
      <c r="R31" s="57">
        <f t="shared" si="0"/>
        <v>45287</v>
      </c>
      <c r="S31" s="57">
        <f t="shared" si="0"/>
        <v>45288</v>
      </c>
      <c r="T31" s="57">
        <f t="shared" si="0"/>
        <v>45289</v>
      </c>
      <c r="U31" s="57">
        <f t="shared" si="0"/>
        <v>45290</v>
      </c>
      <c r="V31" s="20"/>
      <c r="W31" s="20"/>
      <c r="X31" s="57">
        <f t="shared" si="1"/>
        <v>45347</v>
      </c>
      <c r="Y31" s="57">
        <f t="shared" si="1"/>
        <v>45348</v>
      </c>
      <c r="Z31" s="57">
        <f t="shared" si="1"/>
        <v>45349</v>
      </c>
      <c r="AA31" s="57">
        <f t="shared" si="1"/>
        <v>45350</v>
      </c>
      <c r="AB31" s="57">
        <f t="shared" si="1"/>
        <v>45351</v>
      </c>
      <c r="AC31" s="57" t="str">
        <f t="shared" si="1"/>
        <v/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 ht="12.75" customHeight="1" x14ac:dyDescent="0.15">
      <c r="A32" s="1"/>
      <c r="B32" s="1"/>
      <c r="C32" s="58"/>
      <c r="D32" s="58"/>
      <c r="E32" s="58"/>
      <c r="F32" s="58"/>
      <c r="G32" s="58"/>
      <c r="H32" s="58"/>
      <c r="I32" s="58"/>
      <c r="J32" s="58"/>
      <c r="K32" s="58"/>
      <c r="L32" s="1"/>
      <c r="M32" s="1"/>
      <c r="N32" s="1"/>
      <c r="O32" s="57">
        <f t="shared" si="0"/>
        <v>45291</v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9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9"/>
      <c r="P33" s="57"/>
      <c r="Q33" s="57"/>
      <c r="R33" s="57"/>
      <c r="S33" s="57"/>
      <c r="T33" s="57"/>
      <c r="U33" s="59"/>
      <c r="V33" s="20"/>
      <c r="W33" s="20"/>
      <c r="X33" s="59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spans="1:50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spans="1:50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spans="1:50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spans="1:50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spans="1:50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spans="1:50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spans="1:50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0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spans="1:50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spans="1:50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spans="1:50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spans="1:50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spans="1:50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0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0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0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0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0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0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0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0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0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spans="1:50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spans="1:50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1:50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1:50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1:50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1:50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1:50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1:50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1:50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1:50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1:50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1:50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1:50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1:50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1:50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1:50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1:50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1:50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1:50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1:50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1:50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1:50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1:50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1:50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1:50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1:50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1:50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1:50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1:50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1:50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spans="1:50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spans="1:50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spans="1:50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spans="1:50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spans="1:50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spans="1:50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spans="1:50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spans="1:50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spans="1:50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spans="1:50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spans="1:50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spans="1:50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spans="1:50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spans="1:50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spans="1:50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spans="1:50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spans="1:50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spans="1:50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spans="1:50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spans="1:50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spans="1:50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spans="1:50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spans="1:50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spans="1:50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spans="1:50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spans="1:50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spans="1:50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</sheetData>
  <mergeCells count="104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47" priority="1">
      <formula>MONTH(C5)&lt;&gt;MONTH($C$2)</formula>
    </cfRule>
    <cfRule type="expression" dxfId="46" priority="2">
      <formula>OR(WEEKDAY(C5,1)=1,WEEKDAY(C5,1)=7)</formula>
    </cfRule>
  </conditionalFormatting>
  <conditionalFormatting sqref="C19">
    <cfRule type="expression" dxfId="45" priority="3">
      <formula>MONTH(C19)&lt;&gt;MONTH($C$2)</formula>
    </cfRule>
    <cfRule type="expression" dxfId="44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83203125" customWidth="1"/>
    <col min="15" max="21" width="2.33203125" customWidth="1"/>
    <col min="22" max="22" width="3.33203125" customWidth="1"/>
    <col min="23" max="29" width="2.33203125" customWidth="1"/>
    <col min="30" max="30" width="4.1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60"/>
      <c r="B2" s="60"/>
      <c r="C2" s="119">
        <f>DATE(About!Q8,About!Q10+1,1)</f>
        <v>45323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60"/>
      <c r="AF2" s="60"/>
      <c r="AG2" s="61"/>
      <c r="AH2" s="61"/>
      <c r="AI2" s="61"/>
      <c r="AJ2" s="61"/>
      <c r="AK2" s="61"/>
      <c r="AL2" s="61"/>
      <c r="AM2" s="61"/>
      <c r="AN2" s="61"/>
      <c r="AO2" s="61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20">
        <f>C5</f>
        <v>45319</v>
      </c>
      <c r="D4" s="121"/>
      <c r="E4" s="120">
        <f>E5</f>
        <v>45320</v>
      </c>
      <c r="F4" s="121"/>
      <c r="G4" s="120">
        <f>G5</f>
        <v>45321</v>
      </c>
      <c r="H4" s="121"/>
      <c r="I4" s="120">
        <f>I5</f>
        <v>45322</v>
      </c>
      <c r="J4" s="121"/>
      <c r="K4" s="120">
        <f>K5</f>
        <v>45323</v>
      </c>
      <c r="L4" s="122"/>
      <c r="M4" s="121"/>
      <c r="N4" s="36"/>
      <c r="O4" s="120">
        <f>O5</f>
        <v>45324</v>
      </c>
      <c r="P4" s="122"/>
      <c r="Q4" s="122"/>
      <c r="R4" s="122"/>
      <c r="S4" s="122"/>
      <c r="T4" s="122"/>
      <c r="U4" s="122"/>
      <c r="V4" s="121"/>
      <c r="W4" s="120">
        <f>W5</f>
        <v>45325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32">
        <f>$C$2-(WEEKDAY($C$2,1)-(start_day-1))-IF((WEEKDAY($C$2,1)-(start_day-1))&lt;=0,7,0)+1</f>
        <v>45319</v>
      </c>
      <c r="D5" s="98"/>
      <c r="E5" s="132">
        <f>C5+1</f>
        <v>45320</v>
      </c>
      <c r="F5" s="98"/>
      <c r="G5" s="132">
        <f>E5+1</f>
        <v>45321</v>
      </c>
      <c r="H5" s="98"/>
      <c r="I5" s="132">
        <f>G5+1</f>
        <v>45322</v>
      </c>
      <c r="J5" s="98"/>
      <c r="K5" s="123">
        <f>I5+1</f>
        <v>45323</v>
      </c>
      <c r="L5" s="97"/>
      <c r="M5" s="98"/>
      <c r="N5" s="40"/>
      <c r="O5" s="123">
        <f>K5+1</f>
        <v>45324</v>
      </c>
      <c r="P5" s="97"/>
      <c r="Q5" s="97"/>
      <c r="R5" s="97"/>
      <c r="S5" s="97"/>
      <c r="T5" s="97"/>
      <c r="U5" s="97"/>
      <c r="V5" s="98"/>
      <c r="W5" s="123">
        <f>O5+1</f>
        <v>45325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7"/>
      <c r="D6" s="100"/>
      <c r="E6" s="117"/>
      <c r="F6" s="100"/>
      <c r="G6" s="117"/>
      <c r="H6" s="100"/>
      <c r="I6" s="117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99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27">
        <f>W5+1</f>
        <v>45326</v>
      </c>
      <c r="D7" s="92"/>
      <c r="E7" s="109"/>
      <c r="F7" s="103"/>
      <c r="G7" s="109"/>
      <c r="H7" s="103"/>
      <c r="I7" s="109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02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45327</v>
      </c>
      <c r="F8" s="103"/>
      <c r="G8" s="104">
        <f>E8+1</f>
        <v>45328</v>
      </c>
      <c r="H8" s="103"/>
      <c r="I8" s="104">
        <f>G8+1</f>
        <v>45329</v>
      </c>
      <c r="J8" s="103"/>
      <c r="K8" s="104">
        <f>I8+1</f>
        <v>45330</v>
      </c>
      <c r="L8" s="106"/>
      <c r="M8" s="103"/>
      <c r="N8" s="46"/>
      <c r="O8" s="104">
        <f>K8+1</f>
        <v>45331</v>
      </c>
      <c r="P8" s="106"/>
      <c r="Q8" s="106"/>
      <c r="R8" s="106"/>
      <c r="S8" s="106"/>
      <c r="T8" s="106"/>
      <c r="U8" s="106"/>
      <c r="V8" s="103"/>
      <c r="W8" s="104">
        <f>O8+1</f>
        <v>45332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26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99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27">
        <f>W8+1</f>
        <v>45333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45334</v>
      </c>
      <c r="F11" s="103"/>
      <c r="G11" s="104">
        <f>E11+1</f>
        <v>45335</v>
      </c>
      <c r="H11" s="103"/>
      <c r="I11" s="104">
        <f>G11+1</f>
        <v>45336</v>
      </c>
      <c r="J11" s="103"/>
      <c r="K11" s="104">
        <f>I11+1</f>
        <v>45337</v>
      </c>
      <c r="L11" s="106"/>
      <c r="M11" s="103"/>
      <c r="N11" s="46"/>
      <c r="O11" s="104">
        <f>K11+1</f>
        <v>45338</v>
      </c>
      <c r="P11" s="106"/>
      <c r="Q11" s="106"/>
      <c r="R11" s="106"/>
      <c r="S11" s="106"/>
      <c r="T11" s="106"/>
      <c r="U11" s="106"/>
      <c r="V11" s="103"/>
      <c r="W11" s="104">
        <f>O11+1</f>
        <v>45339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26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99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27">
        <f>W11+1</f>
        <v>45340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45341</v>
      </c>
      <c r="F14" s="103"/>
      <c r="G14" s="104">
        <f>E14+1</f>
        <v>45342</v>
      </c>
      <c r="H14" s="103"/>
      <c r="I14" s="104">
        <f>G14+1</f>
        <v>45343</v>
      </c>
      <c r="J14" s="103"/>
      <c r="K14" s="104">
        <f>I14+1</f>
        <v>45344</v>
      </c>
      <c r="L14" s="106"/>
      <c r="M14" s="103"/>
      <c r="N14" s="46"/>
      <c r="O14" s="104">
        <f>K14+1</f>
        <v>45345</v>
      </c>
      <c r="P14" s="106"/>
      <c r="Q14" s="106"/>
      <c r="R14" s="106"/>
      <c r="S14" s="106"/>
      <c r="T14" s="106"/>
      <c r="U14" s="106"/>
      <c r="V14" s="103"/>
      <c r="W14" s="104">
        <f>O14+1</f>
        <v>45346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26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99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27">
        <f>W14+1</f>
        <v>45347</v>
      </c>
      <c r="D16" s="92"/>
      <c r="E16" s="45"/>
      <c r="F16" s="45"/>
      <c r="G16" s="45"/>
      <c r="H16" s="45"/>
      <c r="I16" s="45"/>
      <c r="J16" s="45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45348</v>
      </c>
      <c r="F17" s="103"/>
      <c r="G17" s="104">
        <f>E17+1</f>
        <v>45349</v>
      </c>
      <c r="H17" s="103"/>
      <c r="I17" s="104">
        <f>G17+1</f>
        <v>45350</v>
      </c>
      <c r="J17" s="103"/>
      <c r="K17" s="128">
        <f>I17+1</f>
        <v>45351</v>
      </c>
      <c r="L17" s="106"/>
      <c r="M17" s="103"/>
      <c r="N17" s="50"/>
      <c r="O17" s="108">
        <f>K17+1</f>
        <v>45352</v>
      </c>
      <c r="P17" s="106"/>
      <c r="Q17" s="106"/>
      <c r="R17" s="106"/>
      <c r="S17" s="106"/>
      <c r="T17" s="106"/>
      <c r="U17" s="106"/>
      <c r="V17" s="103"/>
      <c r="W17" s="108">
        <f>O17+1</f>
        <v>45353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7"/>
      <c r="D18" s="100"/>
      <c r="E18" s="99"/>
      <c r="F18" s="100"/>
      <c r="G18" s="99"/>
      <c r="H18" s="100"/>
      <c r="I18" s="99"/>
      <c r="J18" s="100"/>
      <c r="K18" s="99"/>
      <c r="L18" s="101"/>
      <c r="M18" s="100"/>
      <c r="N18" s="49"/>
      <c r="O18" s="117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45354</v>
      </c>
      <c r="D19" s="9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45355</v>
      </c>
      <c r="F20" s="103"/>
      <c r="G20" s="108">
        <f>E20+1</f>
        <v>45356</v>
      </c>
      <c r="H20" s="103"/>
      <c r="I20" s="108">
        <f>G20+1</f>
        <v>45357</v>
      </c>
      <c r="J20" s="103"/>
      <c r="K20" s="108">
        <f>I20+1</f>
        <v>45358</v>
      </c>
      <c r="L20" s="106"/>
      <c r="M20" s="103"/>
      <c r="N20" s="50"/>
      <c r="O20" s="108">
        <f>K20+1</f>
        <v>45359</v>
      </c>
      <c r="P20" s="106"/>
      <c r="Q20" s="106"/>
      <c r="R20" s="106"/>
      <c r="S20" s="106"/>
      <c r="T20" s="106"/>
      <c r="U20" s="106"/>
      <c r="V20" s="103"/>
      <c r="W20" s="108">
        <f>O20+1</f>
        <v>45360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09"/>
      <c r="D21" s="103"/>
      <c r="E21" s="109"/>
      <c r="F21" s="103"/>
      <c r="G21" s="109"/>
      <c r="H21" s="103"/>
      <c r="I21" s="109"/>
      <c r="J21" s="103"/>
      <c r="K21" s="109"/>
      <c r="L21" s="106"/>
      <c r="M21" s="103"/>
      <c r="N21" s="47"/>
      <c r="O21" s="109"/>
      <c r="P21" s="106"/>
      <c r="Q21" s="106"/>
      <c r="R21" s="106"/>
      <c r="S21" s="106"/>
      <c r="T21" s="106"/>
      <c r="U21" s="106"/>
      <c r="V21" s="103"/>
      <c r="W21" s="109"/>
      <c r="X21" s="106"/>
      <c r="Y21" s="106"/>
      <c r="Z21" s="106"/>
      <c r="AA21" s="106"/>
      <c r="AB21" s="106"/>
      <c r="AC21" s="106"/>
      <c r="AD21" s="103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45292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45352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56"/>
      <c r="W26" s="56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>
        <f t="shared" si="0"/>
        <v>45292</v>
      </c>
      <c r="Q27" s="57">
        <f t="shared" si="0"/>
        <v>45293</v>
      </c>
      <c r="R27" s="57">
        <f t="shared" si="0"/>
        <v>45294</v>
      </c>
      <c r="S27" s="57">
        <f t="shared" si="0"/>
        <v>45295</v>
      </c>
      <c r="T27" s="57">
        <f t="shared" si="0"/>
        <v>45296</v>
      </c>
      <c r="U27" s="57">
        <f t="shared" si="0"/>
        <v>45297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 t="str">
        <f t="shared" si="1"/>
        <v/>
      </c>
      <c r="AB27" s="57" t="str">
        <f t="shared" si="1"/>
        <v/>
      </c>
      <c r="AC27" s="57">
        <f t="shared" si="1"/>
        <v>45352</v>
      </c>
      <c r="AD27" s="57">
        <f t="shared" si="1"/>
        <v>45353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45298</v>
      </c>
      <c r="P28" s="57">
        <f t="shared" si="0"/>
        <v>45299</v>
      </c>
      <c r="Q28" s="57">
        <f t="shared" si="0"/>
        <v>45300</v>
      </c>
      <c r="R28" s="57">
        <f t="shared" si="0"/>
        <v>45301</v>
      </c>
      <c r="S28" s="57">
        <f t="shared" si="0"/>
        <v>45302</v>
      </c>
      <c r="T28" s="57">
        <f t="shared" si="0"/>
        <v>45303</v>
      </c>
      <c r="U28" s="57">
        <f t="shared" si="0"/>
        <v>45304</v>
      </c>
      <c r="V28" s="20"/>
      <c r="W28" s="20"/>
      <c r="X28" s="57">
        <f t="shared" si="1"/>
        <v>45354</v>
      </c>
      <c r="Y28" s="57">
        <f t="shared" si="1"/>
        <v>45355</v>
      </c>
      <c r="Z28" s="57">
        <f t="shared" si="1"/>
        <v>45356</v>
      </c>
      <c r="AA28" s="57">
        <f t="shared" si="1"/>
        <v>45357</v>
      </c>
      <c r="AB28" s="57">
        <f t="shared" si="1"/>
        <v>45358</v>
      </c>
      <c r="AC28" s="57">
        <f t="shared" si="1"/>
        <v>45359</v>
      </c>
      <c r="AD28" s="57">
        <f t="shared" si="1"/>
        <v>45360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45305</v>
      </c>
      <c r="P29" s="57">
        <f t="shared" si="0"/>
        <v>45306</v>
      </c>
      <c r="Q29" s="57">
        <f t="shared" si="0"/>
        <v>45307</v>
      </c>
      <c r="R29" s="57">
        <f t="shared" si="0"/>
        <v>45308</v>
      </c>
      <c r="S29" s="57">
        <f t="shared" si="0"/>
        <v>45309</v>
      </c>
      <c r="T29" s="57">
        <f t="shared" si="0"/>
        <v>45310</v>
      </c>
      <c r="U29" s="57">
        <f t="shared" si="0"/>
        <v>45311</v>
      </c>
      <c r="V29" s="20"/>
      <c r="W29" s="20"/>
      <c r="X29" s="57">
        <f t="shared" si="1"/>
        <v>45361</v>
      </c>
      <c r="Y29" s="57">
        <f t="shared" si="1"/>
        <v>45362</v>
      </c>
      <c r="Z29" s="57">
        <f t="shared" si="1"/>
        <v>45363</v>
      </c>
      <c r="AA29" s="57">
        <f t="shared" si="1"/>
        <v>45364</v>
      </c>
      <c r="AB29" s="57">
        <f t="shared" si="1"/>
        <v>45365</v>
      </c>
      <c r="AC29" s="57">
        <f t="shared" si="1"/>
        <v>45366</v>
      </c>
      <c r="AD29" s="57">
        <f t="shared" si="1"/>
        <v>45367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45312</v>
      </c>
      <c r="P30" s="57">
        <f t="shared" si="0"/>
        <v>45313</v>
      </c>
      <c r="Q30" s="57">
        <f t="shared" si="0"/>
        <v>45314</v>
      </c>
      <c r="R30" s="57">
        <f t="shared" si="0"/>
        <v>45315</v>
      </c>
      <c r="S30" s="57">
        <f t="shared" si="0"/>
        <v>45316</v>
      </c>
      <c r="T30" s="57">
        <f t="shared" si="0"/>
        <v>45317</v>
      </c>
      <c r="U30" s="57">
        <f t="shared" si="0"/>
        <v>45318</v>
      </c>
      <c r="V30" s="20"/>
      <c r="W30" s="20"/>
      <c r="X30" s="57">
        <f t="shared" si="1"/>
        <v>45368</v>
      </c>
      <c r="Y30" s="57">
        <f t="shared" si="1"/>
        <v>45369</v>
      </c>
      <c r="Z30" s="57">
        <f t="shared" si="1"/>
        <v>45370</v>
      </c>
      <c r="AA30" s="57">
        <f t="shared" si="1"/>
        <v>45371</v>
      </c>
      <c r="AB30" s="57">
        <f t="shared" si="1"/>
        <v>45372</v>
      </c>
      <c r="AC30" s="57">
        <f t="shared" si="1"/>
        <v>45373</v>
      </c>
      <c r="AD30" s="57">
        <f t="shared" si="1"/>
        <v>45374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45319</v>
      </c>
      <c r="P31" s="57">
        <f t="shared" si="0"/>
        <v>45320</v>
      </c>
      <c r="Q31" s="57">
        <f t="shared" si="0"/>
        <v>45321</v>
      </c>
      <c r="R31" s="57">
        <f t="shared" si="0"/>
        <v>45322</v>
      </c>
      <c r="S31" s="57" t="str">
        <f t="shared" si="0"/>
        <v/>
      </c>
      <c r="T31" s="57" t="str">
        <f t="shared" si="0"/>
        <v/>
      </c>
      <c r="U31" s="57" t="str">
        <f t="shared" si="0"/>
        <v/>
      </c>
      <c r="V31" s="20"/>
      <c r="W31" s="20"/>
      <c r="X31" s="57">
        <f t="shared" si="1"/>
        <v>45375</v>
      </c>
      <c r="Y31" s="57">
        <f t="shared" si="1"/>
        <v>45376</v>
      </c>
      <c r="Z31" s="57">
        <f t="shared" si="1"/>
        <v>45377</v>
      </c>
      <c r="AA31" s="57">
        <f t="shared" si="1"/>
        <v>45378</v>
      </c>
      <c r="AB31" s="57">
        <f t="shared" si="1"/>
        <v>45379</v>
      </c>
      <c r="AC31" s="57">
        <f t="shared" si="1"/>
        <v>45380</v>
      </c>
      <c r="AD31" s="57">
        <f t="shared" si="1"/>
        <v>45381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9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9" t="str">
        <f t="shared" si="0"/>
        <v/>
      </c>
      <c r="V32" s="20"/>
      <c r="W32" s="20"/>
      <c r="X32" s="57">
        <f t="shared" si="1"/>
        <v>45382</v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9"/>
      <c r="P33" s="57"/>
      <c r="Q33" s="57"/>
      <c r="R33" s="57"/>
      <c r="S33" s="57"/>
      <c r="T33" s="57"/>
      <c r="U33" s="59"/>
      <c r="V33" s="20"/>
      <c r="W33" s="20"/>
      <c r="X33" s="59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43" priority="1">
      <formula>MONTH(C5)&lt;&gt;MONTH($C$2)</formula>
    </cfRule>
    <cfRule type="expression" dxfId="42" priority="2">
      <formula>OR(WEEKDAY(C5,1)=1,WEEKDAY(C5,1)=7)</formula>
    </cfRule>
  </conditionalFormatting>
  <conditionalFormatting sqref="C19">
    <cfRule type="expression" dxfId="41" priority="3">
      <formula>MONTH(C19)&lt;&gt;MONTH($C$2)</formula>
    </cfRule>
    <cfRule type="expression" dxfId="40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5" customWidth="1"/>
    <col min="15" max="21" width="2.33203125" customWidth="1"/>
    <col min="22" max="22" width="4.1640625" customWidth="1"/>
    <col min="23" max="29" width="2.33203125" customWidth="1"/>
    <col min="30" max="30" width="4.1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60"/>
      <c r="B2" s="60"/>
      <c r="C2" s="119">
        <f>DATE(About!Q8,About!Q10+2,1)</f>
        <v>45352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60"/>
      <c r="AF2" s="60"/>
      <c r="AG2" s="61"/>
      <c r="AH2" s="61"/>
      <c r="AI2" s="61"/>
      <c r="AJ2" s="61"/>
      <c r="AK2" s="61"/>
      <c r="AL2" s="61"/>
      <c r="AM2" s="61"/>
      <c r="AN2" s="61"/>
      <c r="AO2" s="61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20">
        <f>C5</f>
        <v>45347</v>
      </c>
      <c r="D4" s="121"/>
      <c r="E4" s="120">
        <f>E5</f>
        <v>45348</v>
      </c>
      <c r="F4" s="121"/>
      <c r="G4" s="120">
        <f>G5</f>
        <v>45349</v>
      </c>
      <c r="H4" s="121"/>
      <c r="I4" s="120">
        <f>I5</f>
        <v>45350</v>
      </c>
      <c r="J4" s="121"/>
      <c r="K4" s="120">
        <f>K5</f>
        <v>45351</v>
      </c>
      <c r="L4" s="122"/>
      <c r="M4" s="121"/>
      <c r="N4" s="36"/>
      <c r="O4" s="120">
        <f>O5</f>
        <v>45352</v>
      </c>
      <c r="P4" s="122"/>
      <c r="Q4" s="122"/>
      <c r="R4" s="122"/>
      <c r="S4" s="122"/>
      <c r="T4" s="122"/>
      <c r="U4" s="122"/>
      <c r="V4" s="121"/>
      <c r="W4" s="120">
        <f>W5</f>
        <v>45353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32">
        <f>$C$2-(WEEKDAY($C$2,1)-(start_day-1))-IF((WEEKDAY($C$2,1)-(start_day-1))&lt;=0,7,0)+1</f>
        <v>45347</v>
      </c>
      <c r="D5" s="98"/>
      <c r="E5" s="132">
        <f>C5+1</f>
        <v>45348</v>
      </c>
      <c r="F5" s="98"/>
      <c r="G5" s="132">
        <f>E5+1</f>
        <v>45349</v>
      </c>
      <c r="H5" s="98"/>
      <c r="I5" s="132">
        <f>G5+1</f>
        <v>45350</v>
      </c>
      <c r="J5" s="98"/>
      <c r="K5" s="132">
        <f>I5+1</f>
        <v>45351</v>
      </c>
      <c r="L5" s="97"/>
      <c r="M5" s="98"/>
      <c r="N5" s="62"/>
      <c r="O5" s="123">
        <f>K5+1</f>
        <v>45352</v>
      </c>
      <c r="P5" s="97"/>
      <c r="Q5" s="97"/>
      <c r="R5" s="97"/>
      <c r="S5" s="97"/>
      <c r="T5" s="97"/>
      <c r="U5" s="97"/>
      <c r="V5" s="98"/>
      <c r="W5" s="123">
        <f>O5+1</f>
        <v>45353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7"/>
      <c r="D6" s="100"/>
      <c r="E6" s="117"/>
      <c r="F6" s="100"/>
      <c r="G6" s="117"/>
      <c r="H6" s="100"/>
      <c r="I6" s="117"/>
      <c r="J6" s="100"/>
      <c r="K6" s="117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99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05">
        <f>W5+1</f>
        <v>45354</v>
      </c>
      <c r="D7" s="92"/>
      <c r="E7" s="133"/>
      <c r="F7" s="103"/>
      <c r="G7" s="133"/>
      <c r="H7" s="103"/>
      <c r="I7" s="133"/>
      <c r="J7" s="103"/>
      <c r="K7" s="133"/>
      <c r="L7" s="106"/>
      <c r="M7" s="103"/>
      <c r="N7" s="21"/>
      <c r="O7" s="102"/>
      <c r="P7" s="106"/>
      <c r="Q7" s="106"/>
      <c r="R7" s="106"/>
      <c r="S7" s="106"/>
      <c r="T7" s="106"/>
      <c r="U7" s="106"/>
      <c r="V7" s="103"/>
      <c r="W7" s="102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45355</v>
      </c>
      <c r="F8" s="103"/>
      <c r="G8" s="104">
        <f>E8+1</f>
        <v>45356</v>
      </c>
      <c r="H8" s="103"/>
      <c r="I8" s="104">
        <f>G8+1</f>
        <v>45357</v>
      </c>
      <c r="J8" s="103"/>
      <c r="K8" s="104">
        <f>I8+1</f>
        <v>45358</v>
      </c>
      <c r="L8" s="106"/>
      <c r="M8" s="103"/>
      <c r="N8" s="46"/>
      <c r="O8" s="104">
        <f>K8+1</f>
        <v>45359</v>
      </c>
      <c r="P8" s="106"/>
      <c r="Q8" s="106"/>
      <c r="R8" s="106"/>
      <c r="S8" s="106"/>
      <c r="T8" s="106"/>
      <c r="U8" s="106"/>
      <c r="V8" s="103"/>
      <c r="W8" s="104">
        <f>O8+1</f>
        <v>45360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99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99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05">
        <f>W8+1</f>
        <v>45361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45362</v>
      </c>
      <c r="F11" s="103"/>
      <c r="G11" s="104">
        <f>E11+1</f>
        <v>45363</v>
      </c>
      <c r="H11" s="103"/>
      <c r="I11" s="104">
        <f>G11+1</f>
        <v>45364</v>
      </c>
      <c r="J11" s="103"/>
      <c r="K11" s="104">
        <f>I11+1</f>
        <v>45365</v>
      </c>
      <c r="L11" s="106"/>
      <c r="M11" s="103"/>
      <c r="N11" s="46"/>
      <c r="O11" s="104">
        <f>K11+1</f>
        <v>45366</v>
      </c>
      <c r="P11" s="106"/>
      <c r="Q11" s="106"/>
      <c r="R11" s="106"/>
      <c r="S11" s="106"/>
      <c r="T11" s="106"/>
      <c r="U11" s="106"/>
      <c r="V11" s="103"/>
      <c r="W11" s="104">
        <f>O11+1</f>
        <v>45367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99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99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05">
        <f>W11+1</f>
        <v>45368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45369</v>
      </c>
      <c r="F14" s="103"/>
      <c r="G14" s="104">
        <f>E14+1</f>
        <v>45370</v>
      </c>
      <c r="H14" s="103"/>
      <c r="I14" s="104">
        <f>G14+1</f>
        <v>45371</v>
      </c>
      <c r="J14" s="103"/>
      <c r="K14" s="104">
        <f>I14+1</f>
        <v>45372</v>
      </c>
      <c r="L14" s="106"/>
      <c r="M14" s="103"/>
      <c r="N14" s="46"/>
      <c r="O14" s="104">
        <f>K14+1</f>
        <v>45373</v>
      </c>
      <c r="P14" s="106"/>
      <c r="Q14" s="106"/>
      <c r="R14" s="106"/>
      <c r="S14" s="106"/>
      <c r="T14" s="106"/>
      <c r="U14" s="106"/>
      <c r="V14" s="103"/>
      <c r="W14" s="104">
        <f>O14+1</f>
        <v>45374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99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99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05">
        <f>W14+1</f>
        <v>45375</v>
      </c>
      <c r="D16" s="92"/>
      <c r="E16" s="45"/>
      <c r="F16" s="45"/>
      <c r="G16" s="45"/>
      <c r="H16" s="45"/>
      <c r="I16" s="134"/>
      <c r="J16" s="103"/>
      <c r="K16" s="63"/>
      <c r="L16" s="63"/>
      <c r="M16" s="63"/>
      <c r="N16" s="63"/>
      <c r="O16" s="134"/>
      <c r="P16" s="106"/>
      <c r="Q16" s="106"/>
      <c r="R16" s="106"/>
      <c r="S16" s="106"/>
      <c r="T16" s="106"/>
      <c r="U16" s="106"/>
      <c r="V16" s="103"/>
      <c r="W16" s="45"/>
      <c r="X16" s="45"/>
      <c r="Y16" s="45"/>
      <c r="Z16" s="45"/>
      <c r="AA16" s="45"/>
      <c r="AB16" s="45"/>
      <c r="AC16" s="45"/>
      <c r="AD16" s="45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45376</v>
      </c>
      <c r="F17" s="103"/>
      <c r="G17" s="104">
        <f>E17+1</f>
        <v>45377</v>
      </c>
      <c r="H17" s="103"/>
      <c r="I17" s="104">
        <f>G17+1</f>
        <v>45378</v>
      </c>
      <c r="J17" s="103"/>
      <c r="K17" s="104">
        <f>I17+1</f>
        <v>45379</v>
      </c>
      <c r="L17" s="106"/>
      <c r="M17" s="106"/>
      <c r="N17" s="103"/>
      <c r="O17" s="104">
        <f>K17+1</f>
        <v>45380</v>
      </c>
      <c r="P17" s="106"/>
      <c r="Q17" s="106"/>
      <c r="R17" s="106"/>
      <c r="S17" s="106"/>
      <c r="T17" s="106"/>
      <c r="U17" s="106"/>
      <c r="V17" s="103"/>
      <c r="W17" s="104">
        <f>O17+1</f>
        <v>45381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99"/>
      <c r="D18" s="100"/>
      <c r="E18" s="99"/>
      <c r="F18" s="100"/>
      <c r="G18" s="99"/>
      <c r="H18" s="100"/>
      <c r="I18" s="99"/>
      <c r="J18" s="100"/>
      <c r="K18" s="135"/>
      <c r="L18" s="101"/>
      <c r="M18" s="101"/>
      <c r="N18" s="100"/>
      <c r="O18" s="99"/>
      <c r="P18" s="101"/>
      <c r="Q18" s="101"/>
      <c r="R18" s="101"/>
      <c r="S18" s="101"/>
      <c r="T18" s="101"/>
      <c r="U18" s="101"/>
      <c r="V18" s="100"/>
      <c r="W18" s="99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05">
        <f>W17+1</f>
        <v>45382</v>
      </c>
      <c r="D19" s="92"/>
      <c r="E19" s="47"/>
      <c r="F19" s="47"/>
      <c r="G19" s="47"/>
      <c r="H19" s="47"/>
      <c r="I19" s="137"/>
      <c r="J19" s="103"/>
      <c r="K19" s="64"/>
      <c r="L19" s="64"/>
      <c r="M19" s="64"/>
      <c r="N19" s="64"/>
      <c r="O19" s="137"/>
      <c r="P19" s="106"/>
      <c r="Q19" s="106"/>
      <c r="R19" s="106"/>
      <c r="S19" s="106"/>
      <c r="T19" s="106"/>
      <c r="U19" s="106"/>
      <c r="V19" s="103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45383</v>
      </c>
      <c r="F20" s="103"/>
      <c r="G20" s="108">
        <f>E20+1</f>
        <v>45384</v>
      </c>
      <c r="H20" s="103"/>
      <c r="I20" s="108">
        <f>G20+1</f>
        <v>45385</v>
      </c>
      <c r="J20" s="103"/>
      <c r="K20" s="108">
        <f>I20+1</f>
        <v>45386</v>
      </c>
      <c r="L20" s="106"/>
      <c r="M20" s="106"/>
      <c r="N20" s="103"/>
      <c r="O20" s="108">
        <f>K20+1</f>
        <v>45387</v>
      </c>
      <c r="P20" s="106"/>
      <c r="Q20" s="106"/>
      <c r="R20" s="106"/>
      <c r="S20" s="106"/>
      <c r="T20" s="106"/>
      <c r="U20" s="106"/>
      <c r="V20" s="103"/>
      <c r="W20" s="108">
        <f>O20+1</f>
        <v>45388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99"/>
      <c r="D21" s="100"/>
      <c r="E21" s="117"/>
      <c r="F21" s="100"/>
      <c r="G21" s="117"/>
      <c r="H21" s="100"/>
      <c r="I21" s="117"/>
      <c r="J21" s="100"/>
      <c r="K21" s="136"/>
      <c r="L21" s="101"/>
      <c r="M21" s="101"/>
      <c r="N21" s="100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45323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45383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 t="str">
        <f t="shared" si="0"/>
        <v/>
      </c>
      <c r="S27" s="57">
        <f t="shared" si="0"/>
        <v>45323</v>
      </c>
      <c r="T27" s="57">
        <f t="shared" si="0"/>
        <v>45324</v>
      </c>
      <c r="U27" s="57">
        <f t="shared" si="0"/>
        <v>45325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>
        <f t="shared" si="1"/>
        <v>45383</v>
      </c>
      <c r="Z27" s="57">
        <f t="shared" si="1"/>
        <v>45384</v>
      </c>
      <c r="AA27" s="57">
        <f t="shared" si="1"/>
        <v>45385</v>
      </c>
      <c r="AB27" s="57">
        <f t="shared" si="1"/>
        <v>45386</v>
      </c>
      <c r="AC27" s="57">
        <f t="shared" si="1"/>
        <v>45387</v>
      </c>
      <c r="AD27" s="57">
        <f t="shared" si="1"/>
        <v>45388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45326</v>
      </c>
      <c r="P28" s="57">
        <f t="shared" si="0"/>
        <v>45327</v>
      </c>
      <c r="Q28" s="57">
        <f t="shared" si="0"/>
        <v>45328</v>
      </c>
      <c r="R28" s="57">
        <f t="shared" si="0"/>
        <v>45329</v>
      </c>
      <c r="S28" s="57">
        <f t="shared" si="0"/>
        <v>45330</v>
      </c>
      <c r="T28" s="57">
        <f t="shared" si="0"/>
        <v>45331</v>
      </c>
      <c r="U28" s="57">
        <f t="shared" si="0"/>
        <v>45332</v>
      </c>
      <c r="V28" s="20"/>
      <c r="W28" s="20"/>
      <c r="X28" s="57">
        <f t="shared" si="1"/>
        <v>45389</v>
      </c>
      <c r="Y28" s="57">
        <f t="shared" si="1"/>
        <v>45390</v>
      </c>
      <c r="Z28" s="57">
        <f t="shared" si="1"/>
        <v>45391</v>
      </c>
      <c r="AA28" s="57">
        <f t="shared" si="1"/>
        <v>45392</v>
      </c>
      <c r="AB28" s="57">
        <f t="shared" si="1"/>
        <v>45393</v>
      </c>
      <c r="AC28" s="57">
        <f t="shared" si="1"/>
        <v>45394</v>
      </c>
      <c r="AD28" s="57">
        <f t="shared" si="1"/>
        <v>45395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45333</v>
      </c>
      <c r="P29" s="57">
        <f t="shared" si="0"/>
        <v>45334</v>
      </c>
      <c r="Q29" s="57">
        <f t="shared" si="0"/>
        <v>45335</v>
      </c>
      <c r="R29" s="57">
        <f t="shared" si="0"/>
        <v>45336</v>
      </c>
      <c r="S29" s="57">
        <f t="shared" si="0"/>
        <v>45337</v>
      </c>
      <c r="T29" s="57">
        <f t="shared" si="0"/>
        <v>45338</v>
      </c>
      <c r="U29" s="57">
        <f t="shared" si="0"/>
        <v>45339</v>
      </c>
      <c r="V29" s="20"/>
      <c r="W29" s="20"/>
      <c r="X29" s="57">
        <f t="shared" si="1"/>
        <v>45396</v>
      </c>
      <c r="Y29" s="57">
        <f t="shared" si="1"/>
        <v>45397</v>
      </c>
      <c r="Z29" s="57">
        <f t="shared" si="1"/>
        <v>45398</v>
      </c>
      <c r="AA29" s="57">
        <f t="shared" si="1"/>
        <v>45399</v>
      </c>
      <c r="AB29" s="57">
        <f t="shared" si="1"/>
        <v>45400</v>
      </c>
      <c r="AC29" s="57">
        <f t="shared" si="1"/>
        <v>45401</v>
      </c>
      <c r="AD29" s="57">
        <f t="shared" si="1"/>
        <v>45402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45340</v>
      </c>
      <c r="P30" s="57">
        <f t="shared" si="0"/>
        <v>45341</v>
      </c>
      <c r="Q30" s="57">
        <f t="shared" si="0"/>
        <v>45342</v>
      </c>
      <c r="R30" s="57">
        <f t="shared" si="0"/>
        <v>45343</v>
      </c>
      <c r="S30" s="57">
        <f t="shared" si="0"/>
        <v>45344</v>
      </c>
      <c r="T30" s="57">
        <f t="shared" si="0"/>
        <v>45345</v>
      </c>
      <c r="U30" s="57">
        <f t="shared" si="0"/>
        <v>45346</v>
      </c>
      <c r="V30" s="20"/>
      <c r="W30" s="20"/>
      <c r="X30" s="57">
        <f t="shared" si="1"/>
        <v>45403</v>
      </c>
      <c r="Y30" s="57">
        <f t="shared" si="1"/>
        <v>45404</v>
      </c>
      <c r="Z30" s="57">
        <f t="shared" si="1"/>
        <v>45405</v>
      </c>
      <c r="AA30" s="57">
        <f t="shared" si="1"/>
        <v>45406</v>
      </c>
      <c r="AB30" s="57">
        <f t="shared" si="1"/>
        <v>45407</v>
      </c>
      <c r="AC30" s="57">
        <f t="shared" si="1"/>
        <v>45408</v>
      </c>
      <c r="AD30" s="57">
        <f t="shared" si="1"/>
        <v>45409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45347</v>
      </c>
      <c r="P31" s="57">
        <f t="shared" si="0"/>
        <v>45348</v>
      </c>
      <c r="Q31" s="57">
        <f t="shared" si="0"/>
        <v>45349</v>
      </c>
      <c r="R31" s="57">
        <f t="shared" si="0"/>
        <v>45350</v>
      </c>
      <c r="S31" s="57">
        <f t="shared" si="0"/>
        <v>45351</v>
      </c>
      <c r="T31" s="57" t="str">
        <f t="shared" si="0"/>
        <v/>
      </c>
      <c r="U31" s="57" t="str">
        <f t="shared" si="0"/>
        <v/>
      </c>
      <c r="V31" s="20"/>
      <c r="W31" s="20"/>
      <c r="X31" s="57">
        <f t="shared" si="1"/>
        <v>45410</v>
      </c>
      <c r="Y31" s="57">
        <f t="shared" si="1"/>
        <v>45411</v>
      </c>
      <c r="Z31" s="57">
        <f t="shared" si="1"/>
        <v>45412</v>
      </c>
      <c r="AA31" s="57" t="str">
        <f t="shared" si="1"/>
        <v/>
      </c>
      <c r="AB31" s="57" t="str">
        <f t="shared" si="1"/>
        <v/>
      </c>
      <c r="AC31" s="57" t="str">
        <f t="shared" si="1"/>
        <v/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20"/>
      <c r="D32" s="20"/>
      <c r="E32" s="20"/>
      <c r="F32" s="20"/>
      <c r="G32" s="20"/>
      <c r="H32" s="20"/>
      <c r="I32" s="20"/>
      <c r="J32" s="20"/>
      <c r="K32" s="20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8">
    <mergeCell ref="O12:V12"/>
    <mergeCell ref="W12:AD12"/>
    <mergeCell ref="W14:AD14"/>
    <mergeCell ref="C6:D6"/>
    <mergeCell ref="C7:D8"/>
    <mergeCell ref="G7:H7"/>
    <mergeCell ref="I7:J7"/>
    <mergeCell ref="K7:M7"/>
    <mergeCell ref="W7:AD7"/>
    <mergeCell ref="K8:M8"/>
    <mergeCell ref="W8:AD8"/>
    <mergeCell ref="I11:J11"/>
    <mergeCell ref="K11:M11"/>
    <mergeCell ref="O11:V11"/>
    <mergeCell ref="W11:AD11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W20:AD20"/>
    <mergeCell ref="O21:V21"/>
    <mergeCell ref="W21:AD21"/>
    <mergeCell ref="O25:U25"/>
    <mergeCell ref="X25:AD25"/>
    <mergeCell ref="O14:V14"/>
    <mergeCell ref="O15:V15"/>
    <mergeCell ref="W15:AD15"/>
    <mergeCell ref="O16:V16"/>
    <mergeCell ref="O17:V17"/>
    <mergeCell ref="W17:AD17"/>
    <mergeCell ref="W18:AD18"/>
    <mergeCell ref="C30:K31"/>
    <mergeCell ref="C19:D20"/>
    <mergeCell ref="C21:D21"/>
    <mergeCell ref="E21:F21"/>
    <mergeCell ref="G21:H21"/>
    <mergeCell ref="I21:J21"/>
    <mergeCell ref="C25:K26"/>
    <mergeCell ref="C27:K27"/>
    <mergeCell ref="O18:V18"/>
    <mergeCell ref="O19:V19"/>
    <mergeCell ref="O20:V20"/>
    <mergeCell ref="K21:N21"/>
    <mergeCell ref="C16:D17"/>
    <mergeCell ref="C18:D18"/>
    <mergeCell ref="E18:F18"/>
    <mergeCell ref="G18:H18"/>
    <mergeCell ref="I18:J18"/>
    <mergeCell ref="I19:J19"/>
    <mergeCell ref="I20:J20"/>
    <mergeCell ref="C28:K29"/>
    <mergeCell ref="I16:J16"/>
    <mergeCell ref="E17:F17"/>
    <mergeCell ref="G17:H17"/>
    <mergeCell ref="I17:J17"/>
    <mergeCell ref="K17:N17"/>
    <mergeCell ref="K18:N18"/>
    <mergeCell ref="E20:F20"/>
    <mergeCell ref="G20:H20"/>
    <mergeCell ref="K20:N20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</mergeCells>
  <conditionalFormatting sqref="C5 E5 G5 I5 K5:L5 O5 W5 C7 E8 G8 I8 K8:L8 O8 W8 C10 E11 G11 I11 K11:L11 O11 W11 C13 E14 G14 I14 K14:L14 O14 W14 C16 E17 G17 I17 K17 O17 W17 E20 G20 I20 K20 O20 W20">
    <cfRule type="expression" dxfId="39" priority="1">
      <formula>MONTH(C5)&lt;&gt;MONTH($C$2)</formula>
    </cfRule>
    <cfRule type="expression" dxfId="38" priority="2">
      <formula>OR(WEEKDAY(C5,1)=1,WEEKDAY(C5,1)=7)</formula>
    </cfRule>
  </conditionalFormatting>
  <conditionalFormatting sqref="C19">
    <cfRule type="expression" dxfId="37" priority="3">
      <formula>MONTH(C19)&lt;&gt;MONTH($C$2)</formula>
    </cfRule>
    <cfRule type="expression" dxfId="36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83203125" customWidth="1"/>
    <col min="15" max="21" width="2.33203125" customWidth="1"/>
    <col min="22" max="22" width="4.6640625" customWidth="1"/>
    <col min="23" max="29" width="2.33203125" customWidth="1"/>
    <col min="30" max="30" width="4.6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66"/>
      <c r="B2" s="66"/>
      <c r="C2" s="119">
        <f>DATE(About!Q8,About!Q10+3,1)</f>
        <v>45383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66"/>
      <c r="AF2" s="66"/>
      <c r="AG2" s="67"/>
      <c r="AH2" s="67"/>
      <c r="AI2" s="67"/>
      <c r="AJ2" s="67"/>
      <c r="AK2" s="67"/>
      <c r="AL2" s="67"/>
      <c r="AM2" s="67"/>
      <c r="AN2" s="67"/>
      <c r="AO2" s="67"/>
    </row>
    <row r="3" spans="1:41" ht="19.5" customHeight="1" x14ac:dyDescent="0.55000000000000004">
      <c r="A3" s="68"/>
      <c r="B3" s="68"/>
      <c r="C3" s="69"/>
      <c r="D3" s="69"/>
      <c r="E3" s="69"/>
      <c r="F3" s="69"/>
      <c r="G3" s="69"/>
      <c r="H3" s="69"/>
      <c r="I3" s="69"/>
      <c r="J3" s="69"/>
      <c r="K3" s="70"/>
      <c r="L3" s="70"/>
      <c r="M3" s="70"/>
      <c r="N3" s="70"/>
      <c r="O3" s="68"/>
      <c r="P3" s="68"/>
      <c r="Q3" s="68"/>
      <c r="R3" s="68"/>
      <c r="S3" s="68"/>
      <c r="T3" s="68"/>
      <c r="U3" s="68"/>
      <c r="V3" s="66"/>
      <c r="W3" s="68"/>
      <c r="X3" s="68"/>
      <c r="Y3" s="68"/>
      <c r="Z3" s="68"/>
      <c r="AA3" s="68"/>
      <c r="AB3" s="68"/>
      <c r="AC3" s="68"/>
      <c r="AD3" s="68"/>
      <c r="AE3" s="68"/>
      <c r="AF3" s="66"/>
      <c r="AG3" s="67"/>
      <c r="AH3" s="67"/>
      <c r="AI3" s="71"/>
      <c r="AJ3" s="71"/>
      <c r="AK3" s="71"/>
      <c r="AL3" s="71"/>
      <c r="AM3" s="71"/>
      <c r="AN3" s="71"/>
      <c r="AO3" s="71"/>
    </row>
    <row r="4" spans="1:41" ht="30" customHeight="1" x14ac:dyDescent="0.2">
      <c r="A4" s="35"/>
      <c r="B4" s="35"/>
      <c r="C4" s="120">
        <f>C5</f>
        <v>45382</v>
      </c>
      <c r="D4" s="121"/>
      <c r="E4" s="120">
        <f>E5</f>
        <v>45383</v>
      </c>
      <c r="F4" s="121"/>
      <c r="G4" s="120">
        <f>G5</f>
        <v>45384</v>
      </c>
      <c r="H4" s="121"/>
      <c r="I4" s="120">
        <f>I5</f>
        <v>45385</v>
      </c>
      <c r="J4" s="121"/>
      <c r="K4" s="120">
        <f>K5</f>
        <v>45386</v>
      </c>
      <c r="L4" s="122"/>
      <c r="M4" s="121"/>
      <c r="N4" s="36"/>
      <c r="O4" s="120">
        <f>O5</f>
        <v>45387</v>
      </c>
      <c r="P4" s="122"/>
      <c r="Q4" s="122"/>
      <c r="R4" s="122"/>
      <c r="S4" s="122"/>
      <c r="T4" s="122"/>
      <c r="U4" s="122"/>
      <c r="V4" s="121"/>
      <c r="W4" s="120">
        <f>W5</f>
        <v>45388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23">
        <f>$C$2-(WEEKDAY($C$2,1)-(start_day-1))-IF((WEEKDAY($C$2,1)-(start_day-1))&lt;=0,7,0)+1</f>
        <v>45382</v>
      </c>
      <c r="D5" s="98"/>
      <c r="E5" s="123">
        <f>C5+1</f>
        <v>45383</v>
      </c>
      <c r="F5" s="98"/>
      <c r="G5" s="123">
        <f>E5+1</f>
        <v>45384</v>
      </c>
      <c r="H5" s="98"/>
      <c r="I5" s="123">
        <f>G5+1</f>
        <v>45385</v>
      </c>
      <c r="J5" s="98"/>
      <c r="K5" s="123">
        <f>I5+1</f>
        <v>45386</v>
      </c>
      <c r="L5" s="97"/>
      <c r="M5" s="98"/>
      <c r="N5" s="40"/>
      <c r="O5" s="123">
        <f>K5+1</f>
        <v>45387</v>
      </c>
      <c r="P5" s="97"/>
      <c r="Q5" s="97"/>
      <c r="R5" s="97"/>
      <c r="S5" s="97"/>
      <c r="T5" s="97"/>
      <c r="U5" s="97"/>
      <c r="V5" s="98"/>
      <c r="W5" s="123">
        <f>O5+1</f>
        <v>45388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99"/>
      <c r="D6" s="100"/>
      <c r="E6" s="99"/>
      <c r="F6" s="100"/>
      <c r="G6" s="99"/>
      <c r="H6" s="100"/>
      <c r="I6" s="99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99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05">
        <f>W5+1</f>
        <v>45389</v>
      </c>
      <c r="D7" s="92"/>
      <c r="E7" s="102"/>
      <c r="F7" s="103"/>
      <c r="G7" s="102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02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45390</v>
      </c>
      <c r="F8" s="103"/>
      <c r="G8" s="104">
        <f>E8+1</f>
        <v>45391</v>
      </c>
      <c r="H8" s="103"/>
      <c r="I8" s="104">
        <f>G8+1</f>
        <v>45392</v>
      </c>
      <c r="J8" s="103"/>
      <c r="K8" s="104">
        <f>I8+1</f>
        <v>45393</v>
      </c>
      <c r="L8" s="106"/>
      <c r="M8" s="103"/>
      <c r="N8" s="46"/>
      <c r="O8" s="104">
        <f>K8+1</f>
        <v>45394</v>
      </c>
      <c r="P8" s="106"/>
      <c r="Q8" s="106"/>
      <c r="R8" s="106"/>
      <c r="S8" s="106"/>
      <c r="T8" s="106"/>
      <c r="U8" s="106"/>
      <c r="V8" s="103"/>
      <c r="W8" s="104">
        <f>O8+1</f>
        <v>45395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99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99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05">
        <f>W8+1</f>
        <v>45396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45397</v>
      </c>
      <c r="F11" s="103"/>
      <c r="G11" s="104">
        <f>E11+1</f>
        <v>45398</v>
      </c>
      <c r="H11" s="103"/>
      <c r="I11" s="104">
        <f>G11+1</f>
        <v>45399</v>
      </c>
      <c r="J11" s="103"/>
      <c r="K11" s="104">
        <f>I11+1</f>
        <v>45400</v>
      </c>
      <c r="L11" s="106"/>
      <c r="M11" s="103"/>
      <c r="N11" s="46"/>
      <c r="O11" s="104">
        <f>K11+1</f>
        <v>45401</v>
      </c>
      <c r="P11" s="106"/>
      <c r="Q11" s="106"/>
      <c r="R11" s="106"/>
      <c r="S11" s="106"/>
      <c r="T11" s="106"/>
      <c r="U11" s="106"/>
      <c r="V11" s="103"/>
      <c r="W11" s="104">
        <f>O11+1</f>
        <v>45402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99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99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05">
        <f>W11+1</f>
        <v>45403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45404</v>
      </c>
      <c r="F14" s="103"/>
      <c r="G14" s="104">
        <f>E14+1</f>
        <v>45405</v>
      </c>
      <c r="H14" s="103"/>
      <c r="I14" s="104">
        <f>G14+1</f>
        <v>45406</v>
      </c>
      <c r="J14" s="103"/>
      <c r="K14" s="104">
        <f>I14+1</f>
        <v>45407</v>
      </c>
      <c r="L14" s="106"/>
      <c r="M14" s="103"/>
      <c r="N14" s="46"/>
      <c r="O14" s="104">
        <f>K14+1</f>
        <v>45408</v>
      </c>
      <c r="P14" s="106"/>
      <c r="Q14" s="106"/>
      <c r="R14" s="106"/>
      <c r="S14" s="106"/>
      <c r="T14" s="106"/>
      <c r="U14" s="106"/>
      <c r="V14" s="103"/>
      <c r="W14" s="104">
        <f>O14+1</f>
        <v>45409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99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99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05">
        <f>W14+1</f>
        <v>45410</v>
      </c>
      <c r="D16" s="92"/>
      <c r="E16" s="47"/>
      <c r="F16" s="47"/>
      <c r="G16" s="47"/>
      <c r="H16" s="47"/>
      <c r="I16" s="137"/>
      <c r="J16" s="103"/>
      <c r="K16" s="64"/>
      <c r="L16" s="64"/>
      <c r="M16" s="64"/>
      <c r="N16" s="64"/>
      <c r="O16" s="137"/>
      <c r="P16" s="106"/>
      <c r="Q16" s="106"/>
      <c r="R16" s="106"/>
      <c r="S16" s="106"/>
      <c r="T16" s="106"/>
      <c r="U16" s="106"/>
      <c r="V16" s="103"/>
      <c r="W16" s="137"/>
      <c r="X16" s="106"/>
      <c r="Y16" s="106"/>
      <c r="Z16" s="106"/>
      <c r="AA16" s="106"/>
      <c r="AB16" s="106"/>
      <c r="AC16" s="106"/>
      <c r="AD16" s="103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45411</v>
      </c>
      <c r="F17" s="103"/>
      <c r="G17" s="104">
        <f>E17+1</f>
        <v>45412</v>
      </c>
      <c r="H17" s="103"/>
      <c r="I17" s="108">
        <f>G17+1</f>
        <v>45413</v>
      </c>
      <c r="J17" s="103"/>
      <c r="K17" s="50">
        <f>I17+1</f>
        <v>45414</v>
      </c>
      <c r="L17" s="50"/>
      <c r="M17" s="50"/>
      <c r="N17" s="50"/>
      <c r="O17" s="108">
        <f>K17+1</f>
        <v>45415</v>
      </c>
      <c r="P17" s="106"/>
      <c r="Q17" s="106"/>
      <c r="R17" s="106"/>
      <c r="S17" s="106"/>
      <c r="T17" s="106"/>
      <c r="U17" s="106"/>
      <c r="V17" s="103"/>
      <c r="W17" s="108">
        <f>O17+1</f>
        <v>45416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7"/>
      <c r="D18" s="100"/>
      <c r="E18" s="99"/>
      <c r="F18" s="100"/>
      <c r="G18" s="99"/>
      <c r="H18" s="100"/>
      <c r="I18" s="117"/>
      <c r="J18" s="100"/>
      <c r="K18" s="72"/>
      <c r="L18" s="72"/>
      <c r="M18" s="72"/>
      <c r="N18" s="72"/>
      <c r="O18" s="117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45417</v>
      </c>
      <c r="D19" s="92"/>
      <c r="E19" s="47"/>
      <c r="F19" s="47"/>
      <c r="G19" s="47"/>
      <c r="H19" s="47"/>
      <c r="I19" s="137"/>
      <c r="J19" s="103"/>
      <c r="K19" s="64"/>
      <c r="L19" s="64"/>
      <c r="M19" s="64"/>
      <c r="N19" s="64"/>
      <c r="O19" s="137"/>
      <c r="P19" s="106"/>
      <c r="Q19" s="106"/>
      <c r="R19" s="106"/>
      <c r="S19" s="106"/>
      <c r="T19" s="106"/>
      <c r="U19" s="106"/>
      <c r="V19" s="103"/>
      <c r="W19" s="137"/>
      <c r="X19" s="106"/>
      <c r="Y19" s="106"/>
      <c r="Z19" s="106"/>
      <c r="AA19" s="106"/>
      <c r="AB19" s="106"/>
      <c r="AC19" s="106"/>
      <c r="AD19" s="103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45418</v>
      </c>
      <c r="F20" s="103"/>
      <c r="G20" s="108">
        <f>E20+1</f>
        <v>45419</v>
      </c>
      <c r="H20" s="103"/>
      <c r="I20" s="108">
        <f>G20+1</f>
        <v>45420</v>
      </c>
      <c r="J20" s="103"/>
      <c r="K20" s="50">
        <f>I20+1</f>
        <v>45421</v>
      </c>
      <c r="L20" s="50"/>
      <c r="M20" s="50"/>
      <c r="N20" s="50"/>
      <c r="O20" s="108">
        <f>K20+1</f>
        <v>45422</v>
      </c>
      <c r="P20" s="106"/>
      <c r="Q20" s="106"/>
      <c r="R20" s="106"/>
      <c r="S20" s="106"/>
      <c r="T20" s="106"/>
      <c r="U20" s="106"/>
      <c r="V20" s="103"/>
      <c r="W20" s="108">
        <f>O20+1</f>
        <v>45423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17"/>
      <c r="D21" s="100"/>
      <c r="E21" s="117"/>
      <c r="F21" s="100"/>
      <c r="G21" s="117"/>
      <c r="H21" s="100"/>
      <c r="I21" s="117"/>
      <c r="J21" s="100"/>
      <c r="K21" s="72"/>
      <c r="L21" s="72"/>
      <c r="M21" s="72"/>
      <c r="N21" s="72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45352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45413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 t="str">
        <f t="shared" si="0"/>
        <v/>
      </c>
      <c r="S27" s="57" t="str">
        <f t="shared" si="0"/>
        <v/>
      </c>
      <c r="T27" s="57">
        <f t="shared" si="0"/>
        <v>45352</v>
      </c>
      <c r="U27" s="57">
        <f t="shared" si="0"/>
        <v>45353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>
        <f t="shared" si="1"/>
        <v>45413</v>
      </c>
      <c r="AB27" s="57">
        <f t="shared" si="1"/>
        <v>45414</v>
      </c>
      <c r="AC27" s="57">
        <f t="shared" si="1"/>
        <v>45415</v>
      </c>
      <c r="AD27" s="57">
        <f t="shared" si="1"/>
        <v>45416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45354</v>
      </c>
      <c r="P28" s="57">
        <f t="shared" si="0"/>
        <v>45355</v>
      </c>
      <c r="Q28" s="57">
        <f t="shared" si="0"/>
        <v>45356</v>
      </c>
      <c r="R28" s="57">
        <f t="shared" si="0"/>
        <v>45357</v>
      </c>
      <c r="S28" s="57">
        <f t="shared" si="0"/>
        <v>45358</v>
      </c>
      <c r="T28" s="57">
        <f t="shared" si="0"/>
        <v>45359</v>
      </c>
      <c r="U28" s="57">
        <f t="shared" si="0"/>
        <v>45360</v>
      </c>
      <c r="V28" s="20"/>
      <c r="W28" s="20"/>
      <c r="X28" s="57">
        <f t="shared" si="1"/>
        <v>45417</v>
      </c>
      <c r="Y28" s="57">
        <f t="shared" si="1"/>
        <v>45418</v>
      </c>
      <c r="Z28" s="57">
        <f t="shared" si="1"/>
        <v>45419</v>
      </c>
      <c r="AA28" s="57">
        <f t="shared" si="1"/>
        <v>45420</v>
      </c>
      <c r="AB28" s="57">
        <f t="shared" si="1"/>
        <v>45421</v>
      </c>
      <c r="AC28" s="57">
        <f t="shared" si="1"/>
        <v>45422</v>
      </c>
      <c r="AD28" s="57">
        <f t="shared" si="1"/>
        <v>45423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45361</v>
      </c>
      <c r="P29" s="57">
        <f t="shared" si="0"/>
        <v>45362</v>
      </c>
      <c r="Q29" s="57">
        <f t="shared" si="0"/>
        <v>45363</v>
      </c>
      <c r="R29" s="57">
        <f t="shared" si="0"/>
        <v>45364</v>
      </c>
      <c r="S29" s="57">
        <f t="shared" si="0"/>
        <v>45365</v>
      </c>
      <c r="T29" s="57">
        <f t="shared" si="0"/>
        <v>45366</v>
      </c>
      <c r="U29" s="57">
        <f t="shared" si="0"/>
        <v>45367</v>
      </c>
      <c r="V29" s="20"/>
      <c r="W29" s="20"/>
      <c r="X29" s="57">
        <f t="shared" si="1"/>
        <v>45424</v>
      </c>
      <c r="Y29" s="57">
        <f t="shared" si="1"/>
        <v>45425</v>
      </c>
      <c r="Z29" s="57">
        <f t="shared" si="1"/>
        <v>45426</v>
      </c>
      <c r="AA29" s="57">
        <f t="shared" si="1"/>
        <v>45427</v>
      </c>
      <c r="AB29" s="57">
        <f t="shared" si="1"/>
        <v>45428</v>
      </c>
      <c r="AC29" s="57">
        <f t="shared" si="1"/>
        <v>45429</v>
      </c>
      <c r="AD29" s="57">
        <f t="shared" si="1"/>
        <v>45430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45368</v>
      </c>
      <c r="P30" s="57">
        <f t="shared" si="0"/>
        <v>45369</v>
      </c>
      <c r="Q30" s="57">
        <f t="shared" si="0"/>
        <v>45370</v>
      </c>
      <c r="R30" s="57">
        <f t="shared" si="0"/>
        <v>45371</v>
      </c>
      <c r="S30" s="57">
        <f t="shared" si="0"/>
        <v>45372</v>
      </c>
      <c r="T30" s="57">
        <f t="shared" si="0"/>
        <v>45373</v>
      </c>
      <c r="U30" s="57">
        <f t="shared" si="0"/>
        <v>45374</v>
      </c>
      <c r="V30" s="20"/>
      <c r="W30" s="20"/>
      <c r="X30" s="57">
        <f t="shared" si="1"/>
        <v>45431</v>
      </c>
      <c r="Y30" s="57">
        <f t="shared" si="1"/>
        <v>45432</v>
      </c>
      <c r="Z30" s="57">
        <f t="shared" si="1"/>
        <v>45433</v>
      </c>
      <c r="AA30" s="57">
        <f t="shared" si="1"/>
        <v>45434</v>
      </c>
      <c r="AB30" s="57">
        <f t="shared" si="1"/>
        <v>45435</v>
      </c>
      <c r="AC30" s="57">
        <f t="shared" si="1"/>
        <v>45436</v>
      </c>
      <c r="AD30" s="57">
        <f t="shared" si="1"/>
        <v>45437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45375</v>
      </c>
      <c r="P31" s="57">
        <f t="shared" si="0"/>
        <v>45376</v>
      </c>
      <c r="Q31" s="57">
        <f t="shared" si="0"/>
        <v>45377</v>
      </c>
      <c r="R31" s="57">
        <f t="shared" si="0"/>
        <v>45378</v>
      </c>
      <c r="S31" s="57">
        <f t="shared" si="0"/>
        <v>45379</v>
      </c>
      <c r="T31" s="57">
        <f t="shared" si="0"/>
        <v>45380</v>
      </c>
      <c r="U31" s="57">
        <f t="shared" si="0"/>
        <v>45381</v>
      </c>
      <c r="V31" s="20"/>
      <c r="W31" s="20"/>
      <c r="X31" s="57">
        <f t="shared" si="1"/>
        <v>45438</v>
      </c>
      <c r="Y31" s="57">
        <f t="shared" si="1"/>
        <v>45439</v>
      </c>
      <c r="Z31" s="57">
        <f t="shared" si="1"/>
        <v>45440</v>
      </c>
      <c r="AA31" s="57">
        <f t="shared" si="1"/>
        <v>45441</v>
      </c>
      <c r="AB31" s="57">
        <f t="shared" si="1"/>
        <v>45442</v>
      </c>
      <c r="AC31" s="57">
        <f t="shared" si="1"/>
        <v>45443</v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7">
        <f t="shared" si="0"/>
        <v>45382</v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7"/>
      <c r="P33" s="57"/>
      <c r="Q33" s="57"/>
      <c r="R33" s="57"/>
      <c r="S33" s="57"/>
      <c r="T33" s="57"/>
      <c r="U33" s="57"/>
      <c r="V33" s="20"/>
      <c r="W33" s="20"/>
      <c r="X33" s="57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O12:V12"/>
    <mergeCell ref="W12:AD12"/>
    <mergeCell ref="W14:AD14"/>
    <mergeCell ref="C6:D6"/>
    <mergeCell ref="C7:D8"/>
    <mergeCell ref="G7:H7"/>
    <mergeCell ref="I7:J7"/>
    <mergeCell ref="K7:M7"/>
    <mergeCell ref="W7:AD7"/>
    <mergeCell ref="K8:M8"/>
    <mergeCell ref="W8:AD8"/>
    <mergeCell ref="I11:J11"/>
    <mergeCell ref="K11:M11"/>
    <mergeCell ref="O11:V11"/>
    <mergeCell ref="W11:AD11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O14:V14"/>
    <mergeCell ref="O15:V15"/>
    <mergeCell ref="W15:AD15"/>
    <mergeCell ref="O16:V16"/>
    <mergeCell ref="W16:AD16"/>
    <mergeCell ref="O17:V17"/>
    <mergeCell ref="W17:AD17"/>
    <mergeCell ref="O21:V21"/>
    <mergeCell ref="O25:U25"/>
    <mergeCell ref="X25:AD25"/>
    <mergeCell ref="O18:V18"/>
    <mergeCell ref="W18:AD18"/>
    <mergeCell ref="O19:V19"/>
    <mergeCell ref="W19:AD19"/>
    <mergeCell ref="O20:V20"/>
    <mergeCell ref="W20:AD20"/>
    <mergeCell ref="W21:AD21"/>
    <mergeCell ref="C25:K26"/>
    <mergeCell ref="C27:K27"/>
    <mergeCell ref="C28:K29"/>
    <mergeCell ref="C30:K31"/>
    <mergeCell ref="C18:D18"/>
    <mergeCell ref="E18:F18"/>
    <mergeCell ref="G18:H18"/>
    <mergeCell ref="I18:J18"/>
    <mergeCell ref="C19:D20"/>
    <mergeCell ref="I19:J19"/>
    <mergeCell ref="E20:F20"/>
    <mergeCell ref="C16:D17"/>
    <mergeCell ref="I16:J16"/>
    <mergeCell ref="E17:F17"/>
    <mergeCell ref="G17:H17"/>
    <mergeCell ref="I17:J17"/>
    <mergeCell ref="G20:H20"/>
    <mergeCell ref="I20:J20"/>
    <mergeCell ref="C21:D21"/>
    <mergeCell ref="E21:F21"/>
    <mergeCell ref="G21:H21"/>
    <mergeCell ref="I21:J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</mergeCells>
  <conditionalFormatting sqref="C5 E5 G5 I5 K5:L5 O5 W5 C7 E8 G8 I8 K8:L8 O8 W8 C10 E11 G11 I11 K11:L11 O11 W11 C13 E14 G14 I14 K14:L14 O14 W14 C16 E17 G17 I17 K17:L17 O17 W17 E20 G20 I20 K20:L20 O20 W20">
    <cfRule type="expression" dxfId="35" priority="1">
      <formula>MONTH(C5)&lt;&gt;MONTH($C$2)</formula>
    </cfRule>
    <cfRule type="expression" dxfId="34" priority="2">
      <formula>OR(WEEKDAY(C5,1)=1,WEEKDAY(C5,1)=7)</formula>
    </cfRule>
  </conditionalFormatting>
  <conditionalFormatting sqref="C19">
    <cfRule type="expression" dxfId="33" priority="3">
      <formula>MONTH(C19)&lt;&gt;MONTH($C$2)</formula>
    </cfRule>
    <cfRule type="expression" dxfId="32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6640625" customWidth="1"/>
    <col min="15" max="21" width="2.33203125" customWidth="1"/>
    <col min="22" max="22" width="4.83203125" customWidth="1"/>
    <col min="23" max="29" width="2.33203125" customWidth="1"/>
    <col min="30" max="30" width="4.6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28"/>
      <c r="B2" s="28"/>
      <c r="C2" s="119">
        <f>DATE(About!Q8,About!Q10+4,1)</f>
        <v>45413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28"/>
      <c r="AF2" s="28"/>
      <c r="AG2" s="33"/>
      <c r="AH2" s="33"/>
      <c r="AI2" s="33"/>
      <c r="AJ2" s="33"/>
      <c r="AK2" s="33"/>
      <c r="AL2" s="33"/>
      <c r="AM2" s="33"/>
      <c r="AN2" s="33"/>
      <c r="AO2" s="33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39">
        <f>C5</f>
        <v>45410</v>
      </c>
      <c r="D4" s="140"/>
      <c r="E4" s="139">
        <f>E5</f>
        <v>45411</v>
      </c>
      <c r="F4" s="140"/>
      <c r="G4" s="139">
        <f>G5</f>
        <v>45412</v>
      </c>
      <c r="H4" s="140"/>
      <c r="I4" s="139">
        <f>I5</f>
        <v>45413</v>
      </c>
      <c r="J4" s="140"/>
      <c r="K4" s="139">
        <f>K5</f>
        <v>45414</v>
      </c>
      <c r="L4" s="141"/>
      <c r="M4" s="140"/>
      <c r="N4" s="73"/>
      <c r="O4" s="139">
        <f>O5</f>
        <v>45415</v>
      </c>
      <c r="P4" s="141"/>
      <c r="Q4" s="141"/>
      <c r="R4" s="141"/>
      <c r="S4" s="141"/>
      <c r="T4" s="141"/>
      <c r="U4" s="141"/>
      <c r="V4" s="140"/>
      <c r="W4" s="139">
        <f>W5</f>
        <v>45416</v>
      </c>
      <c r="X4" s="141"/>
      <c r="Y4" s="141"/>
      <c r="Z4" s="141"/>
      <c r="AA4" s="141"/>
      <c r="AB4" s="141"/>
      <c r="AC4" s="141"/>
      <c r="AD4" s="140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42">
        <f>$C$2-(WEEKDAY($C$2,1)-(start_day-1))-IF((WEEKDAY($C$2,1)-(start_day-1))&lt;=0,7,0)+1</f>
        <v>45410</v>
      </c>
      <c r="D5" s="103"/>
      <c r="E5" s="142">
        <f>C5+1</f>
        <v>45411</v>
      </c>
      <c r="F5" s="103"/>
      <c r="G5" s="142">
        <f>E5+1</f>
        <v>45412</v>
      </c>
      <c r="H5" s="103"/>
      <c r="I5" s="143">
        <f>G5+1</f>
        <v>45413</v>
      </c>
      <c r="J5" s="103"/>
      <c r="K5" s="143">
        <f>I5+1</f>
        <v>45414</v>
      </c>
      <c r="L5" s="106"/>
      <c r="M5" s="103"/>
      <c r="N5" s="74"/>
      <c r="O5" s="143">
        <f>K5+1</f>
        <v>45415</v>
      </c>
      <c r="P5" s="106"/>
      <c r="Q5" s="106"/>
      <c r="R5" s="106"/>
      <c r="S5" s="106"/>
      <c r="T5" s="106"/>
      <c r="U5" s="106"/>
      <c r="V5" s="103"/>
      <c r="W5" s="144">
        <f>O5+1</f>
        <v>45416</v>
      </c>
      <c r="X5" s="106"/>
      <c r="Y5" s="106"/>
      <c r="Z5" s="106"/>
      <c r="AA5" s="106"/>
      <c r="AB5" s="106"/>
      <c r="AC5" s="106"/>
      <c r="AD5" s="103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7"/>
      <c r="D6" s="100"/>
      <c r="E6" s="117"/>
      <c r="F6" s="100"/>
      <c r="G6" s="117"/>
      <c r="H6" s="100"/>
      <c r="I6" s="99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118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38">
        <f>W5+1</f>
        <v>45417</v>
      </c>
      <c r="D7" s="92"/>
      <c r="E7" s="109"/>
      <c r="F7" s="103"/>
      <c r="G7" s="109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33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45418</v>
      </c>
      <c r="F8" s="103"/>
      <c r="G8" s="104">
        <f>E8+1</f>
        <v>45419</v>
      </c>
      <c r="H8" s="103"/>
      <c r="I8" s="104">
        <f>G8+1</f>
        <v>45420</v>
      </c>
      <c r="J8" s="103"/>
      <c r="K8" s="104">
        <f>I8+1</f>
        <v>45421</v>
      </c>
      <c r="L8" s="106"/>
      <c r="M8" s="103"/>
      <c r="N8" s="46"/>
      <c r="O8" s="104">
        <f>K8+1</f>
        <v>45422</v>
      </c>
      <c r="P8" s="106"/>
      <c r="Q8" s="106"/>
      <c r="R8" s="106"/>
      <c r="S8" s="106"/>
      <c r="T8" s="106"/>
      <c r="U8" s="106"/>
      <c r="V8" s="103"/>
      <c r="W8" s="128">
        <f>O8+1</f>
        <v>45423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18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118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38">
        <f>W8+1</f>
        <v>45424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21"/>
      <c r="X10" s="21"/>
      <c r="Y10" s="21"/>
      <c r="Z10" s="21"/>
      <c r="AA10" s="21"/>
      <c r="AB10" s="21"/>
      <c r="AC10" s="21"/>
      <c r="AD10" s="21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45425</v>
      </c>
      <c r="F11" s="103"/>
      <c r="G11" s="104">
        <f>E11+1</f>
        <v>45426</v>
      </c>
      <c r="H11" s="103"/>
      <c r="I11" s="104">
        <f>G11+1</f>
        <v>45427</v>
      </c>
      <c r="J11" s="103"/>
      <c r="K11" s="104">
        <f>I11+1</f>
        <v>45428</v>
      </c>
      <c r="L11" s="106"/>
      <c r="M11" s="103"/>
      <c r="N11" s="46"/>
      <c r="O11" s="104">
        <f>K11+1</f>
        <v>45429</v>
      </c>
      <c r="P11" s="106"/>
      <c r="Q11" s="106"/>
      <c r="R11" s="106"/>
      <c r="S11" s="106"/>
      <c r="T11" s="106"/>
      <c r="U11" s="106"/>
      <c r="V11" s="103"/>
      <c r="W11" s="128">
        <f>O11+1</f>
        <v>45430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18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118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38">
        <f>W11+1</f>
        <v>45431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1"/>
      <c r="X13" s="21"/>
      <c r="Y13" s="21"/>
      <c r="Z13" s="21"/>
      <c r="AA13" s="21"/>
      <c r="AB13" s="21"/>
      <c r="AC13" s="21"/>
      <c r="AD13" s="21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45432</v>
      </c>
      <c r="F14" s="103"/>
      <c r="G14" s="104">
        <f>E14+1</f>
        <v>45433</v>
      </c>
      <c r="H14" s="103"/>
      <c r="I14" s="104">
        <f>G14+1</f>
        <v>45434</v>
      </c>
      <c r="J14" s="103"/>
      <c r="K14" s="104">
        <f>I14+1</f>
        <v>45435</v>
      </c>
      <c r="L14" s="106"/>
      <c r="M14" s="103"/>
      <c r="N14" s="46"/>
      <c r="O14" s="104">
        <f>K14+1</f>
        <v>45436</v>
      </c>
      <c r="P14" s="106"/>
      <c r="Q14" s="106"/>
      <c r="R14" s="106"/>
      <c r="S14" s="106"/>
      <c r="T14" s="106"/>
      <c r="U14" s="106"/>
      <c r="V14" s="103"/>
      <c r="W14" s="128">
        <f>O14+1</f>
        <v>45437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18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118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38">
        <f>W14+1</f>
        <v>45438</v>
      </c>
      <c r="D16" s="92"/>
      <c r="E16" s="45"/>
      <c r="F16" s="45"/>
      <c r="G16" s="45"/>
      <c r="H16" s="45"/>
      <c r="I16" s="134"/>
      <c r="J16" s="103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45439</v>
      </c>
      <c r="F17" s="103"/>
      <c r="G17" s="104">
        <f>E17+1</f>
        <v>45440</v>
      </c>
      <c r="H17" s="103"/>
      <c r="I17" s="104">
        <f>G17+1</f>
        <v>45441</v>
      </c>
      <c r="J17" s="103"/>
      <c r="K17" s="104">
        <f>I17+1</f>
        <v>45442</v>
      </c>
      <c r="L17" s="106"/>
      <c r="M17" s="103"/>
      <c r="N17" s="46"/>
      <c r="O17" s="104">
        <f>K17+1</f>
        <v>45443</v>
      </c>
      <c r="P17" s="106"/>
      <c r="Q17" s="106"/>
      <c r="R17" s="106"/>
      <c r="S17" s="106"/>
      <c r="T17" s="106"/>
      <c r="U17" s="106"/>
      <c r="V17" s="103"/>
      <c r="W17" s="108">
        <f>O17+1</f>
        <v>45444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8"/>
      <c r="D18" s="100"/>
      <c r="E18" s="99"/>
      <c r="F18" s="100"/>
      <c r="G18" s="99"/>
      <c r="H18" s="100"/>
      <c r="I18" s="99"/>
      <c r="J18" s="100"/>
      <c r="K18" s="99"/>
      <c r="L18" s="101"/>
      <c r="M18" s="100"/>
      <c r="N18" s="75"/>
      <c r="O18" s="99"/>
      <c r="P18" s="101"/>
      <c r="Q18" s="101"/>
      <c r="R18" s="101"/>
      <c r="S18" s="101"/>
      <c r="T18" s="101"/>
      <c r="U18" s="101"/>
      <c r="V18" s="100"/>
      <c r="W18" s="117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45445</v>
      </c>
      <c r="D19" s="92"/>
      <c r="E19" s="47"/>
      <c r="F19" s="47"/>
      <c r="G19" s="47"/>
      <c r="H19" s="47"/>
      <c r="I19" s="137"/>
      <c r="J19" s="103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45446</v>
      </c>
      <c r="F20" s="103"/>
      <c r="G20" s="108">
        <f>E20+1</f>
        <v>45447</v>
      </c>
      <c r="H20" s="103"/>
      <c r="I20" s="108">
        <f>G20+1</f>
        <v>45448</v>
      </c>
      <c r="J20" s="103"/>
      <c r="K20" s="108">
        <f>I20+1</f>
        <v>45449</v>
      </c>
      <c r="L20" s="106"/>
      <c r="M20" s="103"/>
      <c r="N20" s="50"/>
      <c r="O20" s="108">
        <f>K20+1</f>
        <v>45450</v>
      </c>
      <c r="P20" s="106"/>
      <c r="Q20" s="106"/>
      <c r="R20" s="106"/>
      <c r="S20" s="106"/>
      <c r="T20" s="106"/>
      <c r="U20" s="106"/>
      <c r="V20" s="103"/>
      <c r="W20" s="108">
        <f>O20+1</f>
        <v>45451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17"/>
      <c r="D21" s="100"/>
      <c r="E21" s="117"/>
      <c r="F21" s="100"/>
      <c r="G21" s="117"/>
      <c r="H21" s="100"/>
      <c r="I21" s="117"/>
      <c r="J21" s="100"/>
      <c r="K21" s="117"/>
      <c r="L21" s="101"/>
      <c r="M21" s="100"/>
      <c r="N21" s="49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45383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45444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12"/>
      <c r="D27" s="101"/>
      <c r="E27" s="101"/>
      <c r="F27" s="101"/>
      <c r="G27" s="101"/>
      <c r="H27" s="101"/>
      <c r="I27" s="101"/>
      <c r="J27" s="101"/>
      <c r="K27" s="100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>
        <f t="shared" si="0"/>
        <v>45383</v>
      </c>
      <c r="Q27" s="57">
        <f t="shared" si="0"/>
        <v>45384</v>
      </c>
      <c r="R27" s="57">
        <f t="shared" si="0"/>
        <v>45385</v>
      </c>
      <c r="S27" s="57">
        <f t="shared" si="0"/>
        <v>45386</v>
      </c>
      <c r="T27" s="57">
        <f t="shared" si="0"/>
        <v>45387</v>
      </c>
      <c r="U27" s="57">
        <f t="shared" si="0"/>
        <v>45388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 t="str">
        <f t="shared" si="1"/>
        <v/>
      </c>
      <c r="AB27" s="57" t="str">
        <f t="shared" si="1"/>
        <v/>
      </c>
      <c r="AC27" s="57" t="str">
        <f t="shared" si="1"/>
        <v/>
      </c>
      <c r="AD27" s="57">
        <f t="shared" si="1"/>
        <v>45444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45389</v>
      </c>
      <c r="P28" s="57">
        <f t="shared" si="0"/>
        <v>45390</v>
      </c>
      <c r="Q28" s="57">
        <f t="shared" si="0"/>
        <v>45391</v>
      </c>
      <c r="R28" s="57">
        <f t="shared" si="0"/>
        <v>45392</v>
      </c>
      <c r="S28" s="57">
        <f t="shared" si="0"/>
        <v>45393</v>
      </c>
      <c r="T28" s="57">
        <f t="shared" si="0"/>
        <v>45394</v>
      </c>
      <c r="U28" s="57">
        <f t="shared" si="0"/>
        <v>45395</v>
      </c>
      <c r="V28" s="20"/>
      <c r="W28" s="20"/>
      <c r="X28" s="57">
        <f t="shared" si="1"/>
        <v>45445</v>
      </c>
      <c r="Y28" s="57">
        <f t="shared" si="1"/>
        <v>45446</v>
      </c>
      <c r="Z28" s="57">
        <f t="shared" si="1"/>
        <v>45447</v>
      </c>
      <c r="AA28" s="57">
        <f t="shared" si="1"/>
        <v>45448</v>
      </c>
      <c r="AB28" s="57">
        <f t="shared" si="1"/>
        <v>45449</v>
      </c>
      <c r="AC28" s="57">
        <f t="shared" si="1"/>
        <v>45450</v>
      </c>
      <c r="AD28" s="57">
        <f t="shared" si="1"/>
        <v>45451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29"/>
      <c r="D29" s="130"/>
      <c r="E29" s="130"/>
      <c r="F29" s="130"/>
      <c r="G29" s="130"/>
      <c r="H29" s="130"/>
      <c r="I29" s="130"/>
      <c r="J29" s="130"/>
      <c r="K29" s="131"/>
      <c r="L29" s="1"/>
      <c r="M29" s="1"/>
      <c r="N29" s="1"/>
      <c r="O29" s="57">
        <f t="shared" si="0"/>
        <v>45396</v>
      </c>
      <c r="P29" s="57">
        <f t="shared" si="0"/>
        <v>45397</v>
      </c>
      <c r="Q29" s="57">
        <f t="shared" si="0"/>
        <v>45398</v>
      </c>
      <c r="R29" s="57">
        <f t="shared" si="0"/>
        <v>45399</v>
      </c>
      <c r="S29" s="57">
        <f t="shared" si="0"/>
        <v>45400</v>
      </c>
      <c r="T29" s="57">
        <f t="shared" si="0"/>
        <v>45401</v>
      </c>
      <c r="U29" s="57">
        <f t="shared" si="0"/>
        <v>45402</v>
      </c>
      <c r="V29" s="20"/>
      <c r="W29" s="20"/>
      <c r="X29" s="57">
        <f t="shared" si="1"/>
        <v>45452</v>
      </c>
      <c r="Y29" s="57">
        <f t="shared" si="1"/>
        <v>45453</v>
      </c>
      <c r="Z29" s="57">
        <f t="shared" si="1"/>
        <v>45454</v>
      </c>
      <c r="AA29" s="57">
        <f t="shared" si="1"/>
        <v>45455</v>
      </c>
      <c r="AB29" s="57">
        <f t="shared" si="1"/>
        <v>45456</v>
      </c>
      <c r="AC29" s="57">
        <f t="shared" si="1"/>
        <v>45457</v>
      </c>
      <c r="AD29" s="57">
        <f t="shared" si="1"/>
        <v>45458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45403</v>
      </c>
      <c r="P30" s="57">
        <f t="shared" si="0"/>
        <v>45404</v>
      </c>
      <c r="Q30" s="57">
        <f t="shared" si="0"/>
        <v>45405</v>
      </c>
      <c r="R30" s="57">
        <f t="shared" si="0"/>
        <v>45406</v>
      </c>
      <c r="S30" s="57">
        <f t="shared" si="0"/>
        <v>45407</v>
      </c>
      <c r="T30" s="57">
        <f t="shared" si="0"/>
        <v>45408</v>
      </c>
      <c r="U30" s="57">
        <f t="shared" si="0"/>
        <v>45409</v>
      </c>
      <c r="V30" s="20"/>
      <c r="W30" s="20"/>
      <c r="X30" s="57">
        <f t="shared" si="1"/>
        <v>45459</v>
      </c>
      <c r="Y30" s="57">
        <f t="shared" si="1"/>
        <v>45460</v>
      </c>
      <c r="Z30" s="57">
        <f t="shared" si="1"/>
        <v>45461</v>
      </c>
      <c r="AA30" s="57">
        <f t="shared" si="1"/>
        <v>45462</v>
      </c>
      <c r="AB30" s="57">
        <f t="shared" si="1"/>
        <v>45463</v>
      </c>
      <c r="AC30" s="57">
        <f t="shared" si="1"/>
        <v>45464</v>
      </c>
      <c r="AD30" s="57">
        <f t="shared" si="1"/>
        <v>45465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29"/>
      <c r="D31" s="130"/>
      <c r="E31" s="130"/>
      <c r="F31" s="130"/>
      <c r="G31" s="130"/>
      <c r="H31" s="130"/>
      <c r="I31" s="130"/>
      <c r="J31" s="130"/>
      <c r="K31" s="131"/>
      <c r="L31" s="1"/>
      <c r="M31" s="1"/>
      <c r="N31" s="1"/>
      <c r="O31" s="57">
        <f t="shared" si="0"/>
        <v>45410</v>
      </c>
      <c r="P31" s="57">
        <f t="shared" si="0"/>
        <v>45411</v>
      </c>
      <c r="Q31" s="57">
        <f t="shared" si="0"/>
        <v>45412</v>
      </c>
      <c r="R31" s="57" t="str">
        <f t="shared" si="0"/>
        <v/>
      </c>
      <c r="S31" s="57" t="str">
        <f t="shared" si="0"/>
        <v/>
      </c>
      <c r="T31" s="57" t="str">
        <f t="shared" si="0"/>
        <v/>
      </c>
      <c r="U31" s="57" t="str">
        <f t="shared" si="0"/>
        <v/>
      </c>
      <c r="V31" s="20"/>
      <c r="W31" s="20"/>
      <c r="X31" s="57">
        <f t="shared" si="1"/>
        <v>45466</v>
      </c>
      <c r="Y31" s="57">
        <f t="shared" si="1"/>
        <v>45467</v>
      </c>
      <c r="Z31" s="57">
        <f t="shared" si="1"/>
        <v>45468</v>
      </c>
      <c r="AA31" s="57">
        <f t="shared" si="1"/>
        <v>45469</v>
      </c>
      <c r="AB31" s="57">
        <f t="shared" si="1"/>
        <v>45470</v>
      </c>
      <c r="AC31" s="57">
        <f t="shared" si="1"/>
        <v>45471</v>
      </c>
      <c r="AD31" s="57">
        <f t="shared" si="1"/>
        <v>45472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20"/>
      <c r="D32" s="20"/>
      <c r="E32" s="20"/>
      <c r="F32" s="20"/>
      <c r="G32" s="20"/>
      <c r="H32" s="20"/>
      <c r="I32" s="20"/>
      <c r="J32" s="20"/>
      <c r="K32" s="20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>
        <f t="shared" si="1"/>
        <v>45473</v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6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30:K31"/>
    <mergeCell ref="C19:D20"/>
    <mergeCell ref="C21:D21"/>
    <mergeCell ref="E21:F21"/>
    <mergeCell ref="G21:H21"/>
    <mergeCell ref="I21:J21"/>
    <mergeCell ref="K21:M21"/>
    <mergeCell ref="C25:K26"/>
    <mergeCell ref="I11:J11"/>
    <mergeCell ref="K11:M11"/>
    <mergeCell ref="C16:D17"/>
    <mergeCell ref="C18:D18"/>
    <mergeCell ref="E18:F18"/>
    <mergeCell ref="G18:H18"/>
    <mergeCell ref="I18:J18"/>
    <mergeCell ref="I19:J19"/>
    <mergeCell ref="I20:J20"/>
    <mergeCell ref="C27:K27"/>
    <mergeCell ref="C28:K29"/>
    <mergeCell ref="I16:J16"/>
    <mergeCell ref="E17:F17"/>
    <mergeCell ref="G17:H17"/>
    <mergeCell ref="I17:J17"/>
    <mergeCell ref="K17:M17"/>
    <mergeCell ref="K18:M18"/>
    <mergeCell ref="E20:F20"/>
    <mergeCell ref="G20:H20"/>
    <mergeCell ref="K20:M20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31" priority="1">
      <formula>MONTH(C5)&lt;&gt;MONTH($C$2)</formula>
    </cfRule>
    <cfRule type="expression" dxfId="30" priority="2">
      <formula>OR(WEEKDAY(C5,1)=1,WEEKDAY(C5,1)=7)</formula>
    </cfRule>
  </conditionalFormatting>
  <conditionalFormatting sqref="C19">
    <cfRule type="expression" dxfId="29" priority="3">
      <formula>MONTH(C19)&lt;&gt;MONTH($C$2)</formula>
    </cfRule>
    <cfRule type="expression" dxfId="28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5" customWidth="1"/>
    <col min="15" max="21" width="2.33203125" customWidth="1"/>
    <col min="22" max="22" width="5.33203125" customWidth="1"/>
    <col min="23" max="29" width="2.33203125" customWidth="1"/>
    <col min="30" max="30" width="5.164062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28"/>
      <c r="B2" s="28"/>
      <c r="C2" s="119">
        <f>DATE(About!Q8,About!Q10+5,1)</f>
        <v>45444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28"/>
      <c r="AF2" s="28"/>
      <c r="AG2" s="33"/>
      <c r="AH2" s="33"/>
      <c r="AI2" s="33"/>
      <c r="AJ2" s="33"/>
      <c r="AK2" s="33"/>
      <c r="AL2" s="33"/>
      <c r="AM2" s="33"/>
      <c r="AN2" s="33"/>
      <c r="AO2" s="33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39">
        <f>C5</f>
        <v>45438</v>
      </c>
      <c r="D4" s="140"/>
      <c r="E4" s="139">
        <f>E5</f>
        <v>45439</v>
      </c>
      <c r="F4" s="140"/>
      <c r="G4" s="139">
        <f>G5</f>
        <v>45440</v>
      </c>
      <c r="H4" s="140"/>
      <c r="I4" s="139">
        <f>I5</f>
        <v>45441</v>
      </c>
      <c r="J4" s="140"/>
      <c r="K4" s="139">
        <f>K5</f>
        <v>45442</v>
      </c>
      <c r="L4" s="141"/>
      <c r="M4" s="140"/>
      <c r="N4" s="73"/>
      <c r="O4" s="139">
        <f>O5</f>
        <v>45443</v>
      </c>
      <c r="P4" s="141"/>
      <c r="Q4" s="141"/>
      <c r="R4" s="141"/>
      <c r="S4" s="141"/>
      <c r="T4" s="141"/>
      <c r="U4" s="141"/>
      <c r="V4" s="140"/>
      <c r="W4" s="139">
        <f>W5</f>
        <v>45444</v>
      </c>
      <c r="X4" s="141"/>
      <c r="Y4" s="141"/>
      <c r="Z4" s="141"/>
      <c r="AA4" s="141"/>
      <c r="AB4" s="141"/>
      <c r="AC4" s="141"/>
      <c r="AD4" s="140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42">
        <f>$C$2-(WEEKDAY($C$2,1)-(start_day-1))-IF((WEEKDAY($C$2,1)-(start_day-1))&lt;=0,7,0)+1</f>
        <v>45438</v>
      </c>
      <c r="D5" s="103"/>
      <c r="E5" s="142">
        <f>C5+1</f>
        <v>45439</v>
      </c>
      <c r="F5" s="103"/>
      <c r="G5" s="142">
        <f>E5+1</f>
        <v>45440</v>
      </c>
      <c r="H5" s="103"/>
      <c r="I5" s="142">
        <f>G5+1</f>
        <v>45441</v>
      </c>
      <c r="J5" s="103"/>
      <c r="K5" s="142">
        <f>I5+1</f>
        <v>45442</v>
      </c>
      <c r="L5" s="106"/>
      <c r="M5" s="103"/>
      <c r="N5" s="76"/>
      <c r="O5" s="142">
        <f>K5+1</f>
        <v>45443</v>
      </c>
      <c r="P5" s="106"/>
      <c r="Q5" s="106"/>
      <c r="R5" s="106"/>
      <c r="S5" s="106"/>
      <c r="T5" s="106"/>
      <c r="U5" s="106"/>
      <c r="V5" s="103"/>
      <c r="W5" s="144">
        <f>O5+1</f>
        <v>45444</v>
      </c>
      <c r="X5" s="106"/>
      <c r="Y5" s="106"/>
      <c r="Z5" s="106"/>
      <c r="AA5" s="106"/>
      <c r="AB5" s="106"/>
      <c r="AC5" s="106"/>
      <c r="AD5" s="103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45"/>
      <c r="D6" s="146"/>
      <c r="E6" s="145"/>
      <c r="F6" s="146"/>
      <c r="G6" s="145"/>
      <c r="H6" s="146"/>
      <c r="I6" s="145"/>
      <c r="J6" s="146"/>
      <c r="K6" s="145"/>
      <c r="L6" s="148"/>
      <c r="M6" s="148"/>
      <c r="N6" s="146"/>
      <c r="O6" s="145"/>
      <c r="P6" s="148"/>
      <c r="Q6" s="148"/>
      <c r="R6" s="148"/>
      <c r="S6" s="148"/>
      <c r="T6" s="148"/>
      <c r="U6" s="148"/>
      <c r="V6" s="146"/>
      <c r="W6" s="158"/>
      <c r="X6" s="148"/>
      <c r="Y6" s="148"/>
      <c r="Z6" s="148"/>
      <c r="AA6" s="148"/>
      <c r="AB6" s="148"/>
      <c r="AC6" s="148"/>
      <c r="AD6" s="146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10">
        <f>W5+1</f>
        <v>45445</v>
      </c>
      <c r="D7" s="92"/>
      <c r="E7" s="109"/>
      <c r="F7" s="103"/>
      <c r="G7" s="109"/>
      <c r="H7" s="103"/>
      <c r="I7" s="109"/>
      <c r="J7" s="103"/>
      <c r="K7" s="109"/>
      <c r="L7" s="106"/>
      <c r="M7" s="103"/>
      <c r="N7" s="47"/>
      <c r="O7" s="109"/>
      <c r="P7" s="106"/>
      <c r="Q7" s="106"/>
      <c r="R7" s="106"/>
      <c r="S7" s="106"/>
      <c r="T7" s="106"/>
      <c r="U7" s="106"/>
      <c r="V7" s="103"/>
      <c r="W7" s="133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45446</v>
      </c>
      <c r="F8" s="103"/>
      <c r="G8" s="104">
        <f>E8+1</f>
        <v>45447</v>
      </c>
      <c r="H8" s="103"/>
      <c r="I8" s="104">
        <f>G8+1</f>
        <v>45448</v>
      </c>
      <c r="J8" s="103"/>
      <c r="K8" s="104">
        <f>I8+1</f>
        <v>45449</v>
      </c>
      <c r="L8" s="106"/>
      <c r="M8" s="103"/>
      <c r="N8" s="46"/>
      <c r="O8" s="104">
        <f>K8+1</f>
        <v>45450</v>
      </c>
      <c r="P8" s="106"/>
      <c r="Q8" s="106"/>
      <c r="R8" s="106"/>
      <c r="S8" s="106"/>
      <c r="T8" s="106"/>
      <c r="U8" s="106"/>
      <c r="V8" s="103"/>
      <c r="W8" s="128">
        <f>O8+1</f>
        <v>45451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45"/>
      <c r="D9" s="146"/>
      <c r="E9" s="147"/>
      <c r="F9" s="146"/>
      <c r="G9" s="147"/>
      <c r="H9" s="146"/>
      <c r="I9" s="147"/>
      <c r="J9" s="146"/>
      <c r="K9" s="147"/>
      <c r="L9" s="148"/>
      <c r="M9" s="148"/>
      <c r="N9" s="146"/>
      <c r="O9" s="147"/>
      <c r="P9" s="148"/>
      <c r="Q9" s="148"/>
      <c r="R9" s="148"/>
      <c r="S9" s="148"/>
      <c r="T9" s="148"/>
      <c r="U9" s="148"/>
      <c r="V9" s="146"/>
      <c r="W9" s="158"/>
      <c r="X9" s="148"/>
      <c r="Y9" s="148"/>
      <c r="Z9" s="148"/>
      <c r="AA9" s="148"/>
      <c r="AB9" s="148"/>
      <c r="AC9" s="148"/>
      <c r="AD9" s="146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10">
        <f>W8+1</f>
        <v>45452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21"/>
      <c r="X10" s="21"/>
      <c r="Y10" s="21"/>
      <c r="Z10" s="21"/>
      <c r="AA10" s="21"/>
      <c r="AB10" s="21"/>
      <c r="AC10" s="21"/>
      <c r="AD10" s="21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45453</v>
      </c>
      <c r="F11" s="103"/>
      <c r="G11" s="104">
        <f>E11+1</f>
        <v>45454</v>
      </c>
      <c r="H11" s="103"/>
      <c r="I11" s="104">
        <f>G11+1</f>
        <v>45455</v>
      </c>
      <c r="J11" s="103"/>
      <c r="K11" s="104">
        <f>I11+1</f>
        <v>45456</v>
      </c>
      <c r="L11" s="106"/>
      <c r="M11" s="103"/>
      <c r="N11" s="46"/>
      <c r="O11" s="104">
        <f>K11+1</f>
        <v>45457</v>
      </c>
      <c r="P11" s="106"/>
      <c r="Q11" s="106"/>
      <c r="R11" s="106"/>
      <c r="S11" s="106"/>
      <c r="T11" s="106"/>
      <c r="U11" s="106"/>
      <c r="V11" s="103"/>
      <c r="W11" s="128">
        <f>O11+1</f>
        <v>45458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45"/>
      <c r="D12" s="146"/>
      <c r="E12" s="147"/>
      <c r="F12" s="146"/>
      <c r="G12" s="147"/>
      <c r="H12" s="146"/>
      <c r="I12" s="147"/>
      <c r="J12" s="146"/>
      <c r="K12" s="147"/>
      <c r="L12" s="148"/>
      <c r="M12" s="148"/>
      <c r="N12" s="146"/>
      <c r="O12" s="147"/>
      <c r="P12" s="148"/>
      <c r="Q12" s="148"/>
      <c r="R12" s="148"/>
      <c r="S12" s="148"/>
      <c r="T12" s="148"/>
      <c r="U12" s="148"/>
      <c r="V12" s="146"/>
      <c r="W12" s="158"/>
      <c r="X12" s="148"/>
      <c r="Y12" s="148"/>
      <c r="Z12" s="148"/>
      <c r="AA12" s="148"/>
      <c r="AB12" s="148"/>
      <c r="AC12" s="148"/>
      <c r="AD12" s="146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10">
        <f>W11+1</f>
        <v>45459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1"/>
      <c r="X13" s="21"/>
      <c r="Y13" s="21"/>
      <c r="Z13" s="21"/>
      <c r="AA13" s="21"/>
      <c r="AB13" s="21"/>
      <c r="AC13" s="21"/>
      <c r="AD13" s="21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45460</v>
      </c>
      <c r="F14" s="103"/>
      <c r="G14" s="104">
        <f>E14+1</f>
        <v>45461</v>
      </c>
      <c r="H14" s="103"/>
      <c r="I14" s="104">
        <f>G14+1</f>
        <v>45462</v>
      </c>
      <c r="J14" s="103"/>
      <c r="K14" s="104">
        <f>I14+1</f>
        <v>45463</v>
      </c>
      <c r="L14" s="106"/>
      <c r="M14" s="103"/>
      <c r="N14" s="46"/>
      <c r="O14" s="104">
        <f>K14+1</f>
        <v>45464</v>
      </c>
      <c r="P14" s="106"/>
      <c r="Q14" s="106"/>
      <c r="R14" s="106"/>
      <c r="S14" s="106"/>
      <c r="T14" s="106"/>
      <c r="U14" s="106"/>
      <c r="V14" s="103"/>
      <c r="W14" s="128">
        <f>O14+1</f>
        <v>45465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45"/>
      <c r="D15" s="146"/>
      <c r="E15" s="147"/>
      <c r="F15" s="146"/>
      <c r="G15" s="147"/>
      <c r="H15" s="146"/>
      <c r="I15" s="147"/>
      <c r="J15" s="146"/>
      <c r="K15" s="147"/>
      <c r="L15" s="148"/>
      <c r="M15" s="148"/>
      <c r="N15" s="146"/>
      <c r="O15" s="147"/>
      <c r="P15" s="148"/>
      <c r="Q15" s="148"/>
      <c r="R15" s="148"/>
      <c r="S15" s="148"/>
      <c r="T15" s="148"/>
      <c r="U15" s="148"/>
      <c r="V15" s="146"/>
      <c r="W15" s="158"/>
      <c r="X15" s="148"/>
      <c r="Y15" s="148"/>
      <c r="Z15" s="148"/>
      <c r="AA15" s="148"/>
      <c r="AB15" s="148"/>
      <c r="AC15" s="148"/>
      <c r="AD15" s="146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10">
        <f>W14+1</f>
        <v>45466</v>
      </c>
      <c r="D16" s="92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21"/>
      <c r="X16" s="21"/>
      <c r="Y16" s="21"/>
      <c r="Z16" s="21"/>
      <c r="AA16" s="21"/>
      <c r="AB16" s="21"/>
      <c r="AC16" s="21"/>
      <c r="AD16" s="21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45467</v>
      </c>
      <c r="F17" s="103"/>
      <c r="G17" s="104">
        <f>E17+1</f>
        <v>45468</v>
      </c>
      <c r="H17" s="103"/>
      <c r="I17" s="104">
        <f>G17+1</f>
        <v>45469</v>
      </c>
      <c r="J17" s="103"/>
      <c r="K17" s="104">
        <f>I17+1</f>
        <v>45470</v>
      </c>
      <c r="L17" s="106"/>
      <c r="M17" s="103"/>
      <c r="N17" s="46"/>
      <c r="O17" s="104">
        <f>K17+1</f>
        <v>45471</v>
      </c>
      <c r="P17" s="106"/>
      <c r="Q17" s="106"/>
      <c r="R17" s="106"/>
      <c r="S17" s="106"/>
      <c r="T17" s="106"/>
      <c r="U17" s="106"/>
      <c r="V17" s="103"/>
      <c r="W17" s="128">
        <f>O17+1</f>
        <v>45472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45"/>
      <c r="D18" s="146"/>
      <c r="E18" s="147"/>
      <c r="F18" s="146"/>
      <c r="G18" s="147"/>
      <c r="H18" s="146"/>
      <c r="I18" s="147"/>
      <c r="J18" s="146"/>
      <c r="K18" s="147"/>
      <c r="L18" s="148"/>
      <c r="M18" s="146"/>
      <c r="N18" s="77"/>
      <c r="O18" s="147"/>
      <c r="P18" s="148"/>
      <c r="Q18" s="148"/>
      <c r="R18" s="148"/>
      <c r="S18" s="148"/>
      <c r="T18" s="148"/>
      <c r="U18" s="148"/>
      <c r="V18" s="146"/>
      <c r="W18" s="158"/>
      <c r="X18" s="148"/>
      <c r="Y18" s="148"/>
      <c r="Z18" s="148"/>
      <c r="AA18" s="148"/>
      <c r="AB18" s="148"/>
      <c r="AC18" s="148"/>
      <c r="AD18" s="146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45473</v>
      </c>
      <c r="D19" s="92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45474</v>
      </c>
      <c r="F20" s="103"/>
      <c r="G20" s="108">
        <f>E20+1</f>
        <v>45475</v>
      </c>
      <c r="H20" s="103"/>
      <c r="I20" s="108">
        <f>G20+1</f>
        <v>45476</v>
      </c>
      <c r="J20" s="103"/>
      <c r="K20" s="108">
        <f>I20+1</f>
        <v>45477</v>
      </c>
      <c r="L20" s="106"/>
      <c r="M20" s="103"/>
      <c r="N20" s="50"/>
      <c r="O20" s="108">
        <f>K20+1</f>
        <v>45478</v>
      </c>
      <c r="P20" s="106"/>
      <c r="Q20" s="106"/>
      <c r="R20" s="106"/>
      <c r="S20" s="106"/>
      <c r="T20" s="106"/>
      <c r="U20" s="106"/>
      <c r="V20" s="103"/>
      <c r="W20" s="108">
        <f>O20+1</f>
        <v>45479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45"/>
      <c r="D21" s="146"/>
      <c r="E21" s="145"/>
      <c r="F21" s="146"/>
      <c r="G21" s="145"/>
      <c r="H21" s="146"/>
      <c r="I21" s="145"/>
      <c r="J21" s="146"/>
      <c r="K21" s="145"/>
      <c r="L21" s="148"/>
      <c r="M21" s="146"/>
      <c r="N21" s="78"/>
      <c r="O21" s="145"/>
      <c r="P21" s="148"/>
      <c r="Q21" s="148"/>
      <c r="R21" s="148"/>
      <c r="S21" s="148"/>
      <c r="T21" s="148"/>
      <c r="U21" s="148"/>
      <c r="V21" s="146"/>
      <c r="W21" s="145"/>
      <c r="X21" s="148"/>
      <c r="Y21" s="148"/>
      <c r="Z21" s="148"/>
      <c r="AA21" s="148"/>
      <c r="AB21" s="148"/>
      <c r="AC21" s="148"/>
      <c r="AD21" s="146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45413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45474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49"/>
      <c r="D27" s="150"/>
      <c r="E27" s="150"/>
      <c r="F27" s="150"/>
      <c r="G27" s="150"/>
      <c r="H27" s="150"/>
      <c r="I27" s="150"/>
      <c r="J27" s="150"/>
      <c r="K27" s="151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>
        <f t="shared" si="0"/>
        <v>45413</v>
      </c>
      <c r="S27" s="57">
        <f t="shared" si="0"/>
        <v>45414</v>
      </c>
      <c r="T27" s="57">
        <f t="shared" si="0"/>
        <v>45415</v>
      </c>
      <c r="U27" s="57">
        <f t="shared" si="0"/>
        <v>45416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>
        <f t="shared" si="1"/>
        <v>45474</v>
      </c>
      <c r="Z27" s="57">
        <f t="shared" si="1"/>
        <v>45475</v>
      </c>
      <c r="AA27" s="57">
        <f t="shared" si="1"/>
        <v>45476</v>
      </c>
      <c r="AB27" s="57">
        <f t="shared" si="1"/>
        <v>45477</v>
      </c>
      <c r="AC27" s="57">
        <f t="shared" si="1"/>
        <v>45478</v>
      </c>
      <c r="AD27" s="57">
        <f t="shared" si="1"/>
        <v>45479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52"/>
      <c r="D28" s="153"/>
      <c r="E28" s="153"/>
      <c r="F28" s="153"/>
      <c r="G28" s="153"/>
      <c r="H28" s="153"/>
      <c r="I28" s="153"/>
      <c r="J28" s="153"/>
      <c r="K28" s="154"/>
      <c r="L28" s="1"/>
      <c r="M28" s="1"/>
      <c r="N28" s="1"/>
      <c r="O28" s="57">
        <f t="shared" si="0"/>
        <v>45417</v>
      </c>
      <c r="P28" s="57">
        <f t="shared" si="0"/>
        <v>45418</v>
      </c>
      <c r="Q28" s="57">
        <f t="shared" si="0"/>
        <v>45419</v>
      </c>
      <c r="R28" s="57">
        <f t="shared" si="0"/>
        <v>45420</v>
      </c>
      <c r="S28" s="57">
        <f t="shared" si="0"/>
        <v>45421</v>
      </c>
      <c r="T28" s="57">
        <f t="shared" si="0"/>
        <v>45422</v>
      </c>
      <c r="U28" s="57">
        <f t="shared" si="0"/>
        <v>45423</v>
      </c>
      <c r="V28" s="20"/>
      <c r="W28" s="20"/>
      <c r="X28" s="57">
        <f t="shared" si="1"/>
        <v>45480</v>
      </c>
      <c r="Y28" s="57">
        <f t="shared" si="1"/>
        <v>45481</v>
      </c>
      <c r="Z28" s="57">
        <f t="shared" si="1"/>
        <v>45482</v>
      </c>
      <c r="AA28" s="57">
        <f t="shared" si="1"/>
        <v>45483</v>
      </c>
      <c r="AB28" s="57">
        <f t="shared" si="1"/>
        <v>45484</v>
      </c>
      <c r="AC28" s="57">
        <f t="shared" si="1"/>
        <v>45485</v>
      </c>
      <c r="AD28" s="57">
        <f t="shared" si="1"/>
        <v>45486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55"/>
      <c r="D29" s="156"/>
      <c r="E29" s="156"/>
      <c r="F29" s="156"/>
      <c r="G29" s="156"/>
      <c r="H29" s="156"/>
      <c r="I29" s="156"/>
      <c r="J29" s="156"/>
      <c r="K29" s="157"/>
      <c r="L29" s="1"/>
      <c r="M29" s="1"/>
      <c r="N29" s="1"/>
      <c r="O29" s="57">
        <f t="shared" si="0"/>
        <v>45424</v>
      </c>
      <c r="P29" s="57">
        <f t="shared" si="0"/>
        <v>45425</v>
      </c>
      <c r="Q29" s="57">
        <f t="shared" si="0"/>
        <v>45426</v>
      </c>
      <c r="R29" s="57">
        <f t="shared" si="0"/>
        <v>45427</v>
      </c>
      <c r="S29" s="57">
        <f t="shared" si="0"/>
        <v>45428</v>
      </c>
      <c r="T29" s="57">
        <f t="shared" si="0"/>
        <v>45429</v>
      </c>
      <c r="U29" s="57">
        <f t="shared" si="0"/>
        <v>45430</v>
      </c>
      <c r="V29" s="20"/>
      <c r="W29" s="20"/>
      <c r="X29" s="57">
        <f t="shared" si="1"/>
        <v>45487</v>
      </c>
      <c r="Y29" s="57">
        <f t="shared" si="1"/>
        <v>45488</v>
      </c>
      <c r="Z29" s="57">
        <f t="shared" si="1"/>
        <v>45489</v>
      </c>
      <c r="AA29" s="57">
        <f t="shared" si="1"/>
        <v>45490</v>
      </c>
      <c r="AB29" s="57">
        <f t="shared" si="1"/>
        <v>45491</v>
      </c>
      <c r="AC29" s="57">
        <f t="shared" si="1"/>
        <v>45492</v>
      </c>
      <c r="AD29" s="57">
        <f t="shared" si="1"/>
        <v>45493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52"/>
      <c r="D30" s="153"/>
      <c r="E30" s="153"/>
      <c r="F30" s="153"/>
      <c r="G30" s="153"/>
      <c r="H30" s="153"/>
      <c r="I30" s="153"/>
      <c r="J30" s="153"/>
      <c r="K30" s="154"/>
      <c r="L30" s="1"/>
      <c r="M30" s="1"/>
      <c r="N30" s="1"/>
      <c r="O30" s="57">
        <f t="shared" si="0"/>
        <v>45431</v>
      </c>
      <c r="P30" s="57">
        <f t="shared" si="0"/>
        <v>45432</v>
      </c>
      <c r="Q30" s="57">
        <f t="shared" si="0"/>
        <v>45433</v>
      </c>
      <c r="R30" s="57">
        <f t="shared" si="0"/>
        <v>45434</v>
      </c>
      <c r="S30" s="57">
        <f t="shared" si="0"/>
        <v>45435</v>
      </c>
      <c r="T30" s="57">
        <f t="shared" si="0"/>
        <v>45436</v>
      </c>
      <c r="U30" s="57">
        <f t="shared" si="0"/>
        <v>45437</v>
      </c>
      <c r="V30" s="20"/>
      <c r="W30" s="20"/>
      <c r="X30" s="57">
        <f t="shared" si="1"/>
        <v>45494</v>
      </c>
      <c r="Y30" s="57">
        <f t="shared" si="1"/>
        <v>45495</v>
      </c>
      <c r="Z30" s="57">
        <f t="shared" si="1"/>
        <v>45496</v>
      </c>
      <c r="AA30" s="57">
        <f t="shared" si="1"/>
        <v>45497</v>
      </c>
      <c r="AB30" s="57">
        <f t="shared" si="1"/>
        <v>45498</v>
      </c>
      <c r="AC30" s="57">
        <f t="shared" si="1"/>
        <v>45499</v>
      </c>
      <c r="AD30" s="57">
        <f t="shared" si="1"/>
        <v>45500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55"/>
      <c r="D31" s="156"/>
      <c r="E31" s="156"/>
      <c r="F31" s="156"/>
      <c r="G31" s="156"/>
      <c r="H31" s="156"/>
      <c r="I31" s="156"/>
      <c r="J31" s="156"/>
      <c r="K31" s="157"/>
      <c r="L31" s="1"/>
      <c r="M31" s="1"/>
      <c r="N31" s="1"/>
      <c r="O31" s="57">
        <f t="shared" si="0"/>
        <v>45438</v>
      </c>
      <c r="P31" s="57">
        <f t="shared" si="0"/>
        <v>45439</v>
      </c>
      <c r="Q31" s="57">
        <f t="shared" si="0"/>
        <v>45440</v>
      </c>
      <c r="R31" s="57">
        <f t="shared" si="0"/>
        <v>45441</v>
      </c>
      <c r="S31" s="57">
        <f t="shared" si="0"/>
        <v>45442</v>
      </c>
      <c r="T31" s="57">
        <f t="shared" si="0"/>
        <v>45443</v>
      </c>
      <c r="U31" s="57" t="str">
        <f t="shared" si="0"/>
        <v/>
      </c>
      <c r="V31" s="20"/>
      <c r="W31" s="20"/>
      <c r="X31" s="57">
        <f t="shared" si="1"/>
        <v>45501</v>
      </c>
      <c r="Y31" s="57">
        <f t="shared" si="1"/>
        <v>45502</v>
      </c>
      <c r="Z31" s="57">
        <f t="shared" si="1"/>
        <v>45503</v>
      </c>
      <c r="AA31" s="57">
        <f t="shared" si="1"/>
        <v>45504</v>
      </c>
      <c r="AB31" s="57" t="str">
        <f t="shared" si="1"/>
        <v/>
      </c>
      <c r="AC31" s="57" t="str">
        <f t="shared" si="1"/>
        <v/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79"/>
      <c r="D32" s="79"/>
      <c r="E32" s="79"/>
      <c r="F32" s="79"/>
      <c r="G32" s="79"/>
      <c r="H32" s="79"/>
      <c r="I32" s="79"/>
      <c r="J32" s="79"/>
      <c r="K32" s="79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4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27" priority="1">
      <formula>MONTH(C5)&lt;&gt;MONTH($C$2)</formula>
    </cfRule>
    <cfRule type="expression" dxfId="26" priority="2">
      <formula>OR(WEEKDAY(C5,1)=1,WEEKDAY(C5,1)=7)</formula>
    </cfRule>
  </conditionalFormatting>
  <conditionalFormatting sqref="C19">
    <cfRule type="expression" dxfId="25" priority="3">
      <formula>MONTH(C19)&lt;&gt;MONTH($C$2)</formula>
    </cfRule>
    <cfRule type="expression" dxfId="24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83203125" customWidth="1"/>
    <col min="15" max="21" width="2.33203125" customWidth="1"/>
    <col min="22" max="22" width="4.83203125" customWidth="1"/>
    <col min="23" max="29" width="2.33203125" customWidth="1"/>
    <col min="30" max="30" width="5" customWidth="1"/>
    <col min="31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80"/>
      <c r="B2" s="80"/>
      <c r="C2" s="119">
        <f>DATE(About!Q8,About!Q10+6,1)</f>
        <v>45474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80"/>
      <c r="AF2" s="80"/>
      <c r="AG2" s="81"/>
      <c r="AH2" s="81"/>
      <c r="AI2" s="81"/>
      <c r="AJ2" s="81"/>
      <c r="AK2" s="81"/>
      <c r="AL2" s="81"/>
      <c r="AM2" s="81"/>
      <c r="AN2" s="81"/>
      <c r="AO2" s="81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39">
        <f>C5</f>
        <v>45473</v>
      </c>
      <c r="D4" s="140"/>
      <c r="E4" s="139">
        <f>E5</f>
        <v>45474</v>
      </c>
      <c r="F4" s="140"/>
      <c r="G4" s="139">
        <f>G5</f>
        <v>45475</v>
      </c>
      <c r="H4" s="140"/>
      <c r="I4" s="139">
        <f>I5</f>
        <v>45476</v>
      </c>
      <c r="J4" s="140"/>
      <c r="K4" s="139">
        <f>K5</f>
        <v>45477</v>
      </c>
      <c r="L4" s="141"/>
      <c r="M4" s="140"/>
      <c r="N4" s="73"/>
      <c r="O4" s="139">
        <f>O5</f>
        <v>45478</v>
      </c>
      <c r="P4" s="141"/>
      <c r="Q4" s="141"/>
      <c r="R4" s="141"/>
      <c r="S4" s="141"/>
      <c r="T4" s="141"/>
      <c r="U4" s="141"/>
      <c r="V4" s="140"/>
      <c r="W4" s="139">
        <f>W5</f>
        <v>45479</v>
      </c>
      <c r="X4" s="141"/>
      <c r="Y4" s="141"/>
      <c r="Z4" s="141"/>
      <c r="AA4" s="141"/>
      <c r="AB4" s="141"/>
      <c r="AC4" s="141"/>
      <c r="AD4" s="140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42">
        <f>$C$2-(WEEKDAY($C$2,1)-(start_day-1))-IF((WEEKDAY($C$2,1)-(start_day-1))&lt;=0,7,0)+1</f>
        <v>45473</v>
      </c>
      <c r="D5" s="103"/>
      <c r="E5" s="143">
        <f>C5+1</f>
        <v>45474</v>
      </c>
      <c r="F5" s="103"/>
      <c r="G5" s="143">
        <f>E5+1</f>
        <v>45475</v>
      </c>
      <c r="H5" s="103"/>
      <c r="I5" s="143">
        <f>G5+1</f>
        <v>45476</v>
      </c>
      <c r="J5" s="103"/>
      <c r="K5" s="143">
        <f>I5+1</f>
        <v>45477</v>
      </c>
      <c r="L5" s="106"/>
      <c r="M5" s="103"/>
      <c r="N5" s="74"/>
      <c r="O5" s="143">
        <f>K5+1</f>
        <v>45478</v>
      </c>
      <c r="P5" s="106"/>
      <c r="Q5" s="106"/>
      <c r="R5" s="106"/>
      <c r="S5" s="106"/>
      <c r="T5" s="106"/>
      <c r="U5" s="106"/>
      <c r="V5" s="103"/>
      <c r="W5" s="144">
        <f>O5+1</f>
        <v>45479</v>
      </c>
      <c r="X5" s="106"/>
      <c r="Y5" s="106"/>
      <c r="Z5" s="106"/>
      <c r="AA5" s="106"/>
      <c r="AB5" s="106"/>
      <c r="AC5" s="106"/>
      <c r="AD5" s="103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45"/>
      <c r="D6" s="146"/>
      <c r="E6" s="147"/>
      <c r="F6" s="146"/>
      <c r="G6" s="147"/>
      <c r="H6" s="146"/>
      <c r="I6" s="147"/>
      <c r="J6" s="146"/>
      <c r="K6" s="147"/>
      <c r="L6" s="148"/>
      <c r="M6" s="148"/>
      <c r="N6" s="146"/>
      <c r="O6" s="147"/>
      <c r="P6" s="148"/>
      <c r="Q6" s="148"/>
      <c r="R6" s="148"/>
      <c r="S6" s="148"/>
      <c r="T6" s="148"/>
      <c r="U6" s="148"/>
      <c r="V6" s="146"/>
      <c r="W6" s="158"/>
      <c r="X6" s="148"/>
      <c r="Y6" s="148"/>
      <c r="Z6" s="148"/>
      <c r="AA6" s="148"/>
      <c r="AB6" s="148"/>
      <c r="AC6" s="148"/>
      <c r="AD6" s="146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38">
        <f>W5+1</f>
        <v>45480</v>
      </c>
      <c r="D7" s="92"/>
      <c r="E7" s="102"/>
      <c r="F7" s="103"/>
      <c r="G7" s="102"/>
      <c r="H7" s="103"/>
      <c r="I7" s="102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33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45481</v>
      </c>
      <c r="F8" s="103"/>
      <c r="G8" s="104">
        <f>E8+1</f>
        <v>45482</v>
      </c>
      <c r="H8" s="103"/>
      <c r="I8" s="104">
        <f>G8+1</f>
        <v>45483</v>
      </c>
      <c r="J8" s="103"/>
      <c r="K8" s="104">
        <f>I8+1</f>
        <v>45484</v>
      </c>
      <c r="L8" s="106"/>
      <c r="M8" s="103"/>
      <c r="N8" s="46"/>
      <c r="O8" s="104">
        <f>K8+1</f>
        <v>45485</v>
      </c>
      <c r="P8" s="106"/>
      <c r="Q8" s="106"/>
      <c r="R8" s="106"/>
      <c r="S8" s="106"/>
      <c r="T8" s="106"/>
      <c r="U8" s="106"/>
      <c r="V8" s="103"/>
      <c r="W8" s="128">
        <f>O8+1</f>
        <v>45486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58"/>
      <c r="D9" s="146"/>
      <c r="E9" s="147"/>
      <c r="F9" s="146"/>
      <c r="G9" s="147"/>
      <c r="H9" s="146"/>
      <c r="I9" s="147"/>
      <c r="J9" s="146"/>
      <c r="K9" s="147"/>
      <c r="L9" s="148"/>
      <c r="M9" s="148"/>
      <c r="N9" s="146"/>
      <c r="O9" s="147"/>
      <c r="P9" s="148"/>
      <c r="Q9" s="148"/>
      <c r="R9" s="148"/>
      <c r="S9" s="148"/>
      <c r="T9" s="148"/>
      <c r="U9" s="148"/>
      <c r="V9" s="146"/>
      <c r="W9" s="158"/>
      <c r="X9" s="148"/>
      <c r="Y9" s="148"/>
      <c r="Z9" s="148"/>
      <c r="AA9" s="148"/>
      <c r="AB9" s="148"/>
      <c r="AC9" s="148"/>
      <c r="AD9" s="146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38">
        <f>W8+1</f>
        <v>45487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21"/>
      <c r="X10" s="21"/>
      <c r="Y10" s="21"/>
      <c r="Z10" s="21"/>
      <c r="AA10" s="21"/>
      <c r="AB10" s="21"/>
      <c r="AC10" s="21"/>
      <c r="AD10" s="21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45488</v>
      </c>
      <c r="F11" s="103"/>
      <c r="G11" s="104">
        <f>E11+1</f>
        <v>45489</v>
      </c>
      <c r="H11" s="103"/>
      <c r="I11" s="104">
        <f>G11+1</f>
        <v>45490</v>
      </c>
      <c r="J11" s="103"/>
      <c r="K11" s="104">
        <f>I11+1</f>
        <v>45491</v>
      </c>
      <c r="L11" s="106"/>
      <c r="M11" s="103"/>
      <c r="N11" s="46"/>
      <c r="O11" s="104">
        <f>K11+1</f>
        <v>45492</v>
      </c>
      <c r="P11" s="106"/>
      <c r="Q11" s="106"/>
      <c r="R11" s="106"/>
      <c r="S11" s="106"/>
      <c r="T11" s="106"/>
      <c r="U11" s="106"/>
      <c r="V11" s="103"/>
      <c r="W11" s="128">
        <f>O11+1</f>
        <v>45493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58"/>
      <c r="D12" s="146"/>
      <c r="E12" s="147"/>
      <c r="F12" s="146"/>
      <c r="G12" s="147"/>
      <c r="H12" s="146"/>
      <c r="I12" s="147"/>
      <c r="J12" s="146"/>
      <c r="K12" s="147"/>
      <c r="L12" s="148"/>
      <c r="M12" s="148"/>
      <c r="N12" s="146"/>
      <c r="O12" s="147"/>
      <c r="P12" s="148"/>
      <c r="Q12" s="148"/>
      <c r="R12" s="148"/>
      <c r="S12" s="148"/>
      <c r="T12" s="148"/>
      <c r="U12" s="148"/>
      <c r="V12" s="146"/>
      <c r="W12" s="158"/>
      <c r="X12" s="148"/>
      <c r="Y12" s="148"/>
      <c r="Z12" s="148"/>
      <c r="AA12" s="148"/>
      <c r="AB12" s="148"/>
      <c r="AC12" s="148"/>
      <c r="AD12" s="146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38">
        <f>W11+1</f>
        <v>45494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1"/>
      <c r="X13" s="21"/>
      <c r="Y13" s="21"/>
      <c r="Z13" s="21"/>
      <c r="AA13" s="21"/>
      <c r="AB13" s="21"/>
      <c r="AC13" s="21"/>
      <c r="AD13" s="21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45495</v>
      </c>
      <c r="F14" s="103"/>
      <c r="G14" s="104">
        <f>E14+1</f>
        <v>45496</v>
      </c>
      <c r="H14" s="103"/>
      <c r="I14" s="104">
        <f>G14+1</f>
        <v>45497</v>
      </c>
      <c r="J14" s="103"/>
      <c r="K14" s="104">
        <f>I14+1</f>
        <v>45498</v>
      </c>
      <c r="L14" s="106"/>
      <c r="M14" s="103"/>
      <c r="N14" s="46"/>
      <c r="O14" s="104">
        <f>K14+1</f>
        <v>45499</v>
      </c>
      <c r="P14" s="106"/>
      <c r="Q14" s="106"/>
      <c r="R14" s="106"/>
      <c r="S14" s="106"/>
      <c r="T14" s="106"/>
      <c r="U14" s="106"/>
      <c r="V14" s="103"/>
      <c r="W14" s="128">
        <f>O14+1</f>
        <v>45500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58"/>
      <c r="D15" s="146"/>
      <c r="E15" s="147"/>
      <c r="F15" s="146"/>
      <c r="G15" s="147"/>
      <c r="H15" s="146"/>
      <c r="I15" s="147"/>
      <c r="J15" s="146"/>
      <c r="K15" s="147"/>
      <c r="L15" s="148"/>
      <c r="M15" s="148"/>
      <c r="N15" s="146"/>
      <c r="O15" s="147"/>
      <c r="P15" s="148"/>
      <c r="Q15" s="148"/>
      <c r="R15" s="148"/>
      <c r="S15" s="148"/>
      <c r="T15" s="148"/>
      <c r="U15" s="148"/>
      <c r="V15" s="146"/>
      <c r="W15" s="158"/>
      <c r="X15" s="148"/>
      <c r="Y15" s="148"/>
      <c r="Z15" s="148"/>
      <c r="AA15" s="148"/>
      <c r="AB15" s="148"/>
      <c r="AC15" s="148"/>
      <c r="AD15" s="146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38">
        <f>W14+1</f>
        <v>45501</v>
      </c>
      <c r="D16" s="92"/>
      <c r="E16" s="47"/>
      <c r="F16" s="47"/>
      <c r="G16" s="47"/>
      <c r="H16" s="47"/>
      <c r="I16" s="137"/>
      <c r="J16" s="103"/>
      <c r="K16" s="64"/>
      <c r="L16" s="64"/>
      <c r="M16" s="64"/>
      <c r="N16" s="64"/>
      <c r="O16" s="82"/>
      <c r="P16" s="82"/>
      <c r="Q16" s="82"/>
      <c r="R16" s="82"/>
      <c r="S16" s="82"/>
      <c r="T16" s="82"/>
      <c r="U16" s="82"/>
      <c r="V16" s="64"/>
      <c r="W16" s="47"/>
      <c r="X16" s="47"/>
      <c r="Y16" s="47"/>
      <c r="Z16" s="47"/>
      <c r="AA16" s="47"/>
      <c r="AB16" s="47"/>
      <c r="AC16" s="47"/>
      <c r="AD16" s="47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45502</v>
      </c>
      <c r="F17" s="103"/>
      <c r="G17" s="104">
        <f>E17+1</f>
        <v>45503</v>
      </c>
      <c r="H17" s="103"/>
      <c r="I17" s="104">
        <f>G17+1</f>
        <v>45504</v>
      </c>
      <c r="J17" s="103"/>
      <c r="K17" s="50">
        <f>I17+1</f>
        <v>45505</v>
      </c>
      <c r="L17" s="50"/>
      <c r="M17" s="50"/>
      <c r="N17" s="50"/>
      <c r="O17" s="108">
        <f>K17+1</f>
        <v>45506</v>
      </c>
      <c r="P17" s="106"/>
      <c r="Q17" s="106"/>
      <c r="R17" s="106"/>
      <c r="S17" s="106"/>
      <c r="T17" s="106"/>
      <c r="U17" s="106"/>
      <c r="V17" s="103"/>
      <c r="W17" s="108">
        <f>O17+1</f>
        <v>45507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58"/>
      <c r="D18" s="146"/>
      <c r="E18" s="158"/>
      <c r="F18" s="146"/>
      <c r="G18" s="158"/>
      <c r="H18" s="146"/>
      <c r="I18" s="158"/>
      <c r="J18" s="146"/>
      <c r="K18" s="83"/>
      <c r="L18" s="83"/>
      <c r="M18" s="83"/>
      <c r="N18" s="83"/>
      <c r="O18" s="145"/>
      <c r="P18" s="148"/>
      <c r="Q18" s="148"/>
      <c r="R18" s="148"/>
      <c r="S18" s="148"/>
      <c r="T18" s="148"/>
      <c r="U18" s="148"/>
      <c r="V18" s="146"/>
      <c r="W18" s="145"/>
      <c r="X18" s="148"/>
      <c r="Y18" s="148"/>
      <c r="Z18" s="148"/>
      <c r="AA18" s="148"/>
      <c r="AB18" s="148"/>
      <c r="AC18" s="148"/>
      <c r="AD18" s="146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45508</v>
      </c>
      <c r="D19" s="92"/>
      <c r="E19" s="47"/>
      <c r="F19" s="47"/>
      <c r="G19" s="47"/>
      <c r="H19" s="47"/>
      <c r="I19" s="137"/>
      <c r="J19" s="103"/>
      <c r="K19" s="64"/>
      <c r="L19" s="64"/>
      <c r="M19" s="64"/>
      <c r="N19" s="64"/>
      <c r="O19" s="82"/>
      <c r="P19" s="82"/>
      <c r="Q19" s="82"/>
      <c r="R19" s="82"/>
      <c r="S19" s="82"/>
      <c r="T19" s="82"/>
      <c r="U19" s="82"/>
      <c r="V19" s="64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45509</v>
      </c>
      <c r="F20" s="103"/>
      <c r="G20" s="108">
        <f>E20+1</f>
        <v>45510</v>
      </c>
      <c r="H20" s="103"/>
      <c r="I20" s="108">
        <f>G20+1</f>
        <v>45511</v>
      </c>
      <c r="J20" s="103"/>
      <c r="K20" s="50">
        <f>I20+1</f>
        <v>45512</v>
      </c>
      <c r="L20" s="50"/>
      <c r="M20" s="50"/>
      <c r="N20" s="50"/>
      <c r="O20" s="108">
        <f>K20+1</f>
        <v>45513</v>
      </c>
      <c r="P20" s="106"/>
      <c r="Q20" s="106"/>
      <c r="R20" s="106"/>
      <c r="S20" s="106"/>
      <c r="T20" s="106"/>
      <c r="U20" s="106"/>
      <c r="V20" s="103"/>
      <c r="W20" s="108">
        <f>O20+1</f>
        <v>45514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45"/>
      <c r="D21" s="146"/>
      <c r="E21" s="145"/>
      <c r="F21" s="146"/>
      <c r="G21" s="145"/>
      <c r="H21" s="146"/>
      <c r="I21" s="145"/>
      <c r="J21" s="146"/>
      <c r="K21" s="83"/>
      <c r="L21" s="83"/>
      <c r="M21" s="83"/>
      <c r="N21" s="83"/>
      <c r="O21" s="145"/>
      <c r="P21" s="148"/>
      <c r="Q21" s="148"/>
      <c r="R21" s="148"/>
      <c r="S21" s="148"/>
      <c r="T21" s="148"/>
      <c r="U21" s="148"/>
      <c r="V21" s="146"/>
      <c r="W21" s="145"/>
      <c r="X21" s="148"/>
      <c r="Y21" s="148"/>
      <c r="Z21" s="148"/>
      <c r="AA21" s="148"/>
      <c r="AB21" s="148"/>
      <c r="AC21" s="148"/>
      <c r="AD21" s="146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45444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45505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49"/>
      <c r="D27" s="150"/>
      <c r="E27" s="150"/>
      <c r="F27" s="150"/>
      <c r="G27" s="150"/>
      <c r="H27" s="150"/>
      <c r="I27" s="150"/>
      <c r="J27" s="150"/>
      <c r="K27" s="151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 t="str">
        <f t="shared" si="0"/>
        <v/>
      </c>
      <c r="Q27" s="57" t="str">
        <f t="shared" si="0"/>
        <v/>
      </c>
      <c r="R27" s="57" t="str">
        <f t="shared" si="0"/>
        <v/>
      </c>
      <c r="S27" s="57" t="str">
        <f t="shared" si="0"/>
        <v/>
      </c>
      <c r="T27" s="57" t="str">
        <f t="shared" si="0"/>
        <v/>
      </c>
      <c r="U27" s="57">
        <f t="shared" si="0"/>
        <v>45444</v>
      </c>
      <c r="V27" s="20"/>
      <c r="W27" s="20"/>
      <c r="X27" s="57" t="str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57" t="str">
        <f t="shared" si="1"/>
        <v/>
      </c>
      <c r="Z27" s="57" t="str">
        <f t="shared" si="1"/>
        <v/>
      </c>
      <c r="AA27" s="57" t="str">
        <f t="shared" si="1"/>
        <v/>
      </c>
      <c r="AB27" s="57">
        <f t="shared" si="1"/>
        <v>45505</v>
      </c>
      <c r="AC27" s="57">
        <f t="shared" si="1"/>
        <v>45506</v>
      </c>
      <c r="AD27" s="57">
        <f t="shared" si="1"/>
        <v>45507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52"/>
      <c r="D28" s="153"/>
      <c r="E28" s="153"/>
      <c r="F28" s="153"/>
      <c r="G28" s="153"/>
      <c r="H28" s="153"/>
      <c r="I28" s="153"/>
      <c r="J28" s="153"/>
      <c r="K28" s="154"/>
      <c r="L28" s="1"/>
      <c r="M28" s="1"/>
      <c r="N28" s="1"/>
      <c r="O28" s="57">
        <f t="shared" si="0"/>
        <v>45445</v>
      </c>
      <c r="P28" s="57">
        <f t="shared" si="0"/>
        <v>45446</v>
      </c>
      <c r="Q28" s="57">
        <f t="shared" si="0"/>
        <v>45447</v>
      </c>
      <c r="R28" s="57">
        <f t="shared" si="0"/>
        <v>45448</v>
      </c>
      <c r="S28" s="57">
        <f t="shared" si="0"/>
        <v>45449</v>
      </c>
      <c r="T28" s="57">
        <f t="shared" si="0"/>
        <v>45450</v>
      </c>
      <c r="U28" s="57">
        <f t="shared" si="0"/>
        <v>45451</v>
      </c>
      <c r="V28" s="20"/>
      <c r="W28" s="20"/>
      <c r="X28" s="57">
        <f t="shared" si="1"/>
        <v>45508</v>
      </c>
      <c r="Y28" s="57">
        <f t="shared" si="1"/>
        <v>45509</v>
      </c>
      <c r="Z28" s="57">
        <f t="shared" si="1"/>
        <v>45510</v>
      </c>
      <c r="AA28" s="57">
        <f t="shared" si="1"/>
        <v>45511</v>
      </c>
      <c r="AB28" s="57">
        <f t="shared" si="1"/>
        <v>45512</v>
      </c>
      <c r="AC28" s="57">
        <f t="shared" si="1"/>
        <v>45513</v>
      </c>
      <c r="AD28" s="57">
        <f t="shared" si="1"/>
        <v>45514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155"/>
      <c r="D29" s="156"/>
      <c r="E29" s="156"/>
      <c r="F29" s="156"/>
      <c r="G29" s="156"/>
      <c r="H29" s="156"/>
      <c r="I29" s="156"/>
      <c r="J29" s="156"/>
      <c r="K29" s="157"/>
      <c r="L29" s="1"/>
      <c r="M29" s="1"/>
      <c r="N29" s="1"/>
      <c r="O29" s="57">
        <f t="shared" si="0"/>
        <v>45452</v>
      </c>
      <c r="P29" s="57">
        <f t="shared" si="0"/>
        <v>45453</v>
      </c>
      <c r="Q29" s="57">
        <f t="shared" si="0"/>
        <v>45454</v>
      </c>
      <c r="R29" s="57">
        <f t="shared" si="0"/>
        <v>45455</v>
      </c>
      <c r="S29" s="57">
        <f t="shared" si="0"/>
        <v>45456</v>
      </c>
      <c r="T29" s="57">
        <f t="shared" si="0"/>
        <v>45457</v>
      </c>
      <c r="U29" s="57">
        <f t="shared" si="0"/>
        <v>45458</v>
      </c>
      <c r="V29" s="20"/>
      <c r="W29" s="20"/>
      <c r="X29" s="57">
        <f t="shared" si="1"/>
        <v>45515</v>
      </c>
      <c r="Y29" s="57">
        <f t="shared" si="1"/>
        <v>45516</v>
      </c>
      <c r="Z29" s="57">
        <f t="shared" si="1"/>
        <v>45517</v>
      </c>
      <c r="AA29" s="57">
        <f t="shared" si="1"/>
        <v>45518</v>
      </c>
      <c r="AB29" s="57">
        <f t="shared" si="1"/>
        <v>45519</v>
      </c>
      <c r="AC29" s="57">
        <f t="shared" si="1"/>
        <v>45520</v>
      </c>
      <c r="AD29" s="57">
        <f t="shared" si="1"/>
        <v>45521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52"/>
      <c r="D30" s="153"/>
      <c r="E30" s="153"/>
      <c r="F30" s="153"/>
      <c r="G30" s="153"/>
      <c r="H30" s="153"/>
      <c r="I30" s="153"/>
      <c r="J30" s="153"/>
      <c r="K30" s="154"/>
      <c r="L30" s="1"/>
      <c r="M30" s="1"/>
      <c r="N30" s="1"/>
      <c r="O30" s="57">
        <f t="shared" si="0"/>
        <v>45459</v>
      </c>
      <c r="P30" s="57">
        <f t="shared" si="0"/>
        <v>45460</v>
      </c>
      <c r="Q30" s="57">
        <f t="shared" si="0"/>
        <v>45461</v>
      </c>
      <c r="R30" s="57">
        <f t="shared" si="0"/>
        <v>45462</v>
      </c>
      <c r="S30" s="57">
        <f t="shared" si="0"/>
        <v>45463</v>
      </c>
      <c r="T30" s="57">
        <f t="shared" si="0"/>
        <v>45464</v>
      </c>
      <c r="U30" s="57">
        <f t="shared" si="0"/>
        <v>45465</v>
      </c>
      <c r="V30" s="20"/>
      <c r="W30" s="20"/>
      <c r="X30" s="57">
        <f t="shared" si="1"/>
        <v>45522</v>
      </c>
      <c r="Y30" s="57">
        <f t="shared" si="1"/>
        <v>45523</v>
      </c>
      <c r="Z30" s="57">
        <f t="shared" si="1"/>
        <v>45524</v>
      </c>
      <c r="AA30" s="57">
        <f t="shared" si="1"/>
        <v>45525</v>
      </c>
      <c r="AB30" s="57">
        <f t="shared" si="1"/>
        <v>45526</v>
      </c>
      <c r="AC30" s="57">
        <f t="shared" si="1"/>
        <v>45527</v>
      </c>
      <c r="AD30" s="57">
        <f t="shared" si="1"/>
        <v>45528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55"/>
      <c r="D31" s="156"/>
      <c r="E31" s="156"/>
      <c r="F31" s="156"/>
      <c r="G31" s="156"/>
      <c r="H31" s="156"/>
      <c r="I31" s="156"/>
      <c r="J31" s="156"/>
      <c r="K31" s="157"/>
      <c r="L31" s="1"/>
      <c r="M31" s="1"/>
      <c r="N31" s="1"/>
      <c r="O31" s="57">
        <f t="shared" si="0"/>
        <v>45466</v>
      </c>
      <c r="P31" s="57">
        <f t="shared" si="0"/>
        <v>45467</v>
      </c>
      <c r="Q31" s="57">
        <f t="shared" si="0"/>
        <v>45468</v>
      </c>
      <c r="R31" s="57">
        <f t="shared" si="0"/>
        <v>45469</v>
      </c>
      <c r="S31" s="57">
        <f t="shared" si="0"/>
        <v>45470</v>
      </c>
      <c r="T31" s="57">
        <f t="shared" si="0"/>
        <v>45471</v>
      </c>
      <c r="U31" s="57">
        <f t="shared" si="0"/>
        <v>45472</v>
      </c>
      <c r="V31" s="20"/>
      <c r="W31" s="20"/>
      <c r="X31" s="57">
        <f t="shared" si="1"/>
        <v>45529</v>
      </c>
      <c r="Y31" s="57">
        <f t="shared" si="1"/>
        <v>45530</v>
      </c>
      <c r="Z31" s="57">
        <f t="shared" si="1"/>
        <v>45531</v>
      </c>
      <c r="AA31" s="57">
        <f t="shared" si="1"/>
        <v>45532</v>
      </c>
      <c r="AB31" s="57">
        <f t="shared" si="1"/>
        <v>45533</v>
      </c>
      <c r="AC31" s="57">
        <f t="shared" si="1"/>
        <v>45534</v>
      </c>
      <c r="AD31" s="57">
        <f t="shared" si="1"/>
        <v>45535</v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2.75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57">
        <f t="shared" si="0"/>
        <v>45473</v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57"/>
      <c r="P33" s="57"/>
      <c r="Q33" s="57"/>
      <c r="R33" s="57"/>
      <c r="S33" s="57"/>
      <c r="T33" s="57"/>
      <c r="U33" s="57"/>
      <c r="V33" s="20"/>
      <c r="W33" s="20"/>
      <c r="X33" s="57"/>
      <c r="Y33" s="57"/>
      <c r="Z33" s="57"/>
      <c r="AA33" s="57"/>
      <c r="AB33" s="57"/>
      <c r="AC33" s="57"/>
      <c r="AD33" s="57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2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C19:D20"/>
    <mergeCell ref="I19:J19"/>
    <mergeCell ref="E20:F20"/>
    <mergeCell ref="C16:D17"/>
    <mergeCell ref="I16:J16"/>
    <mergeCell ref="E17:F17"/>
    <mergeCell ref="G17:H17"/>
    <mergeCell ref="I17:J17"/>
    <mergeCell ref="G20:H20"/>
    <mergeCell ref="I20:J20"/>
    <mergeCell ref="C21:D21"/>
    <mergeCell ref="E21:F21"/>
    <mergeCell ref="G21:H21"/>
    <mergeCell ref="I21:J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23" priority="1">
      <formula>MONTH(C5)&lt;&gt;MONTH($C$2)</formula>
    </cfRule>
    <cfRule type="expression" dxfId="22" priority="2">
      <formula>OR(WEEKDAY(C5,1)=1,WEEKDAY(C5,1)=7)</formula>
    </cfRule>
  </conditionalFormatting>
  <conditionalFormatting sqref="C19">
    <cfRule type="expression" dxfId="21" priority="3">
      <formula>MONTH(C19)&lt;&gt;MONTH($C$2)</formula>
    </cfRule>
    <cfRule type="expression" dxfId="20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O1000"/>
  <sheetViews>
    <sheetView showGridLines="0" workbookViewId="0"/>
  </sheetViews>
  <sheetFormatPr baseColWidth="10" defaultColWidth="12.6640625" defaultRowHeight="15" customHeight="1" x14ac:dyDescent="0.15"/>
  <cols>
    <col min="1" max="3" width="5.33203125" customWidth="1"/>
    <col min="4" max="4" width="15.33203125" customWidth="1"/>
    <col min="5" max="5" width="5.33203125" customWidth="1"/>
    <col min="6" max="6" width="15.33203125" customWidth="1"/>
    <col min="7" max="7" width="5.33203125" customWidth="1"/>
    <col min="8" max="8" width="15.33203125" customWidth="1"/>
    <col min="9" max="9" width="5.33203125" customWidth="1"/>
    <col min="10" max="10" width="15.33203125" customWidth="1"/>
    <col min="11" max="13" width="5.33203125" customWidth="1"/>
    <col min="14" max="14" width="4.83203125" customWidth="1"/>
    <col min="15" max="21" width="2.33203125" customWidth="1"/>
    <col min="22" max="22" width="5" customWidth="1"/>
    <col min="23" max="29" width="2.33203125" customWidth="1"/>
    <col min="30" max="32" width="5.33203125" customWidth="1"/>
    <col min="33" max="33" width="10.33203125" customWidth="1"/>
    <col min="34" max="41" width="8.6640625" customWidth="1"/>
  </cols>
  <sheetData>
    <row r="1" spans="1:41" ht="24.7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"/>
      <c r="AH1" s="3"/>
      <c r="AI1" s="3"/>
      <c r="AJ1" s="3"/>
      <c r="AK1" s="3"/>
      <c r="AL1" s="3"/>
      <c r="AM1" s="3"/>
      <c r="AN1" s="3"/>
      <c r="AO1" s="3"/>
    </row>
    <row r="2" spans="1:41" ht="60" customHeight="1" x14ac:dyDescent="0.55000000000000004">
      <c r="A2" s="28"/>
      <c r="B2" s="28"/>
      <c r="C2" s="119">
        <f>DATE(About!Q8,About!Q10+7,1)</f>
        <v>45505</v>
      </c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3"/>
      <c r="AE2" s="28"/>
      <c r="AF2" s="28"/>
      <c r="AG2" s="33"/>
      <c r="AH2" s="33"/>
      <c r="AI2" s="33"/>
      <c r="AJ2" s="33"/>
      <c r="AK2" s="33"/>
      <c r="AL2" s="33"/>
      <c r="AM2" s="33"/>
      <c r="AN2" s="33"/>
      <c r="AO2" s="33"/>
    </row>
    <row r="3" spans="1:41" ht="19.5" customHeight="1" x14ac:dyDescent="0.55000000000000004">
      <c r="A3" s="30"/>
      <c r="B3" s="30"/>
      <c r="C3" s="31"/>
      <c r="D3" s="31"/>
      <c r="E3" s="31"/>
      <c r="F3" s="31"/>
      <c r="G3" s="31"/>
      <c r="H3" s="31"/>
      <c r="I3" s="31"/>
      <c r="J3" s="31"/>
      <c r="K3" s="32"/>
      <c r="L3" s="32"/>
      <c r="M3" s="32"/>
      <c r="N3" s="32"/>
      <c r="O3" s="30"/>
      <c r="P3" s="30"/>
      <c r="Q3" s="30"/>
      <c r="R3" s="30"/>
      <c r="S3" s="30"/>
      <c r="T3" s="30"/>
      <c r="U3" s="30"/>
      <c r="V3" s="28"/>
      <c r="W3" s="30"/>
      <c r="X3" s="30"/>
      <c r="Y3" s="30"/>
      <c r="Z3" s="30"/>
      <c r="AA3" s="30"/>
      <c r="AB3" s="30"/>
      <c r="AC3" s="30"/>
      <c r="AD3" s="30"/>
      <c r="AE3" s="30"/>
      <c r="AF3" s="28"/>
      <c r="AG3" s="33"/>
      <c r="AH3" s="33"/>
      <c r="AI3" s="34"/>
      <c r="AJ3" s="34"/>
      <c r="AK3" s="34"/>
      <c r="AL3" s="34"/>
      <c r="AM3" s="34"/>
      <c r="AN3" s="34"/>
      <c r="AO3" s="34"/>
    </row>
    <row r="4" spans="1:41" ht="30" customHeight="1" x14ac:dyDescent="0.2">
      <c r="A4" s="35"/>
      <c r="B4" s="35"/>
      <c r="C4" s="120">
        <f>C5</f>
        <v>45501</v>
      </c>
      <c r="D4" s="121"/>
      <c r="E4" s="120">
        <f>E5</f>
        <v>45502</v>
      </c>
      <c r="F4" s="121"/>
      <c r="G4" s="120">
        <f>G5</f>
        <v>45503</v>
      </c>
      <c r="H4" s="121"/>
      <c r="I4" s="120">
        <f>I5</f>
        <v>45504</v>
      </c>
      <c r="J4" s="121"/>
      <c r="K4" s="120">
        <f>K5</f>
        <v>45505</v>
      </c>
      <c r="L4" s="122"/>
      <c r="M4" s="121"/>
      <c r="N4" s="36"/>
      <c r="O4" s="120">
        <f>O5</f>
        <v>45506</v>
      </c>
      <c r="P4" s="122"/>
      <c r="Q4" s="122"/>
      <c r="R4" s="122"/>
      <c r="S4" s="122"/>
      <c r="T4" s="122"/>
      <c r="U4" s="122"/>
      <c r="V4" s="121"/>
      <c r="W4" s="120">
        <f>W5</f>
        <v>45507</v>
      </c>
      <c r="X4" s="122"/>
      <c r="Y4" s="122"/>
      <c r="Z4" s="122"/>
      <c r="AA4" s="122"/>
      <c r="AB4" s="122"/>
      <c r="AC4" s="122"/>
      <c r="AD4" s="121"/>
      <c r="AE4" s="35"/>
      <c r="AF4" s="37"/>
      <c r="AG4" s="38"/>
      <c r="AH4" s="38"/>
      <c r="AI4" s="38"/>
      <c r="AJ4" s="39"/>
      <c r="AK4" s="39"/>
      <c r="AL4" s="39"/>
      <c r="AM4" s="39"/>
      <c r="AN4" s="39"/>
      <c r="AO4" s="39"/>
    </row>
    <row r="5" spans="1:41" ht="24.75" customHeight="1" x14ac:dyDescent="0.2">
      <c r="A5" s="1"/>
      <c r="B5" s="1"/>
      <c r="C5" s="132">
        <f>$C$2-(WEEKDAY($C$2,1)-(start_day-1))-IF((WEEKDAY($C$2,1)-(start_day-1))&lt;=0,7,0)+1</f>
        <v>45501</v>
      </c>
      <c r="D5" s="98"/>
      <c r="E5" s="132">
        <f>C5+1</f>
        <v>45502</v>
      </c>
      <c r="F5" s="98"/>
      <c r="G5" s="132">
        <f>E5+1</f>
        <v>45503</v>
      </c>
      <c r="H5" s="98"/>
      <c r="I5" s="132">
        <f>G5+1</f>
        <v>45504</v>
      </c>
      <c r="J5" s="98"/>
      <c r="K5" s="123">
        <f>I5+1</f>
        <v>45505</v>
      </c>
      <c r="L5" s="97"/>
      <c r="M5" s="98"/>
      <c r="N5" s="40"/>
      <c r="O5" s="123">
        <f>K5+1</f>
        <v>45506</v>
      </c>
      <c r="P5" s="97"/>
      <c r="Q5" s="97"/>
      <c r="R5" s="97"/>
      <c r="S5" s="97"/>
      <c r="T5" s="97"/>
      <c r="U5" s="97"/>
      <c r="V5" s="98"/>
      <c r="W5" s="160">
        <f>O5+1</f>
        <v>45507</v>
      </c>
      <c r="X5" s="97"/>
      <c r="Y5" s="97"/>
      <c r="Z5" s="97"/>
      <c r="AA5" s="97"/>
      <c r="AB5" s="97"/>
      <c r="AC5" s="97"/>
      <c r="AD5" s="98"/>
      <c r="AE5" s="1"/>
      <c r="AF5" s="41"/>
      <c r="AG5" s="42"/>
      <c r="AH5" s="42"/>
      <c r="AI5" s="42"/>
      <c r="AJ5" s="3"/>
      <c r="AK5" s="3"/>
      <c r="AL5" s="3"/>
      <c r="AM5" s="3"/>
      <c r="AN5" s="3"/>
      <c r="AO5" s="3"/>
    </row>
    <row r="6" spans="1:41" ht="75" customHeight="1" x14ac:dyDescent="0.15">
      <c r="A6" s="43"/>
      <c r="B6" s="43"/>
      <c r="C6" s="117"/>
      <c r="D6" s="100"/>
      <c r="E6" s="117"/>
      <c r="F6" s="100"/>
      <c r="G6" s="117"/>
      <c r="H6" s="100"/>
      <c r="I6" s="117"/>
      <c r="J6" s="100"/>
      <c r="K6" s="99"/>
      <c r="L6" s="101"/>
      <c r="M6" s="101"/>
      <c r="N6" s="100"/>
      <c r="O6" s="99"/>
      <c r="P6" s="101"/>
      <c r="Q6" s="101"/>
      <c r="R6" s="101"/>
      <c r="S6" s="101"/>
      <c r="T6" s="101"/>
      <c r="U6" s="101"/>
      <c r="V6" s="100"/>
      <c r="W6" s="118"/>
      <c r="X6" s="101"/>
      <c r="Y6" s="101"/>
      <c r="Z6" s="101"/>
      <c r="AA6" s="101"/>
      <c r="AB6" s="101"/>
      <c r="AC6" s="101"/>
      <c r="AD6" s="100"/>
      <c r="AE6" s="4"/>
      <c r="AF6" s="43"/>
      <c r="AG6" s="44"/>
      <c r="AH6" s="44"/>
      <c r="AI6" s="44"/>
      <c r="AJ6" s="44"/>
      <c r="AK6" s="44"/>
      <c r="AL6" s="44"/>
      <c r="AM6" s="44"/>
      <c r="AN6" s="44"/>
      <c r="AO6" s="44"/>
    </row>
    <row r="7" spans="1:41" ht="9.75" customHeight="1" x14ac:dyDescent="0.15">
      <c r="A7" s="1"/>
      <c r="B7" s="1"/>
      <c r="C7" s="138">
        <f>W5+1</f>
        <v>45508</v>
      </c>
      <c r="D7" s="92"/>
      <c r="E7" s="109"/>
      <c r="F7" s="103"/>
      <c r="G7" s="109"/>
      <c r="H7" s="103"/>
      <c r="I7" s="109"/>
      <c r="J7" s="103"/>
      <c r="K7" s="102"/>
      <c r="L7" s="106"/>
      <c r="M7" s="103"/>
      <c r="N7" s="45"/>
      <c r="O7" s="102"/>
      <c r="P7" s="106"/>
      <c r="Q7" s="106"/>
      <c r="R7" s="106"/>
      <c r="S7" s="106"/>
      <c r="T7" s="106"/>
      <c r="U7" s="106"/>
      <c r="V7" s="103"/>
      <c r="W7" s="133"/>
      <c r="X7" s="106"/>
      <c r="Y7" s="106"/>
      <c r="Z7" s="106"/>
      <c r="AA7" s="106"/>
      <c r="AB7" s="106"/>
      <c r="AC7" s="106"/>
      <c r="AD7" s="103"/>
      <c r="AE7" s="1"/>
      <c r="AF7" s="1"/>
      <c r="AG7" s="3"/>
      <c r="AH7" s="3"/>
      <c r="AI7" s="3"/>
      <c r="AJ7" s="3"/>
      <c r="AK7" s="3"/>
      <c r="AL7" s="3"/>
      <c r="AM7" s="3"/>
      <c r="AN7" s="3"/>
      <c r="AO7" s="3"/>
    </row>
    <row r="8" spans="1:41" ht="15" customHeight="1" x14ac:dyDescent="0.15">
      <c r="A8" s="4"/>
      <c r="B8" s="4"/>
      <c r="C8" s="96"/>
      <c r="D8" s="98"/>
      <c r="E8" s="104">
        <f>C7+1</f>
        <v>45509</v>
      </c>
      <c r="F8" s="103"/>
      <c r="G8" s="104">
        <f>E8+1</f>
        <v>45510</v>
      </c>
      <c r="H8" s="103"/>
      <c r="I8" s="104">
        <f>G8+1</f>
        <v>45511</v>
      </c>
      <c r="J8" s="103"/>
      <c r="K8" s="104">
        <f>I8+1</f>
        <v>45512</v>
      </c>
      <c r="L8" s="106"/>
      <c r="M8" s="103"/>
      <c r="N8" s="46"/>
      <c r="O8" s="104">
        <f>K8+1</f>
        <v>45513</v>
      </c>
      <c r="P8" s="106"/>
      <c r="Q8" s="106"/>
      <c r="R8" s="106"/>
      <c r="S8" s="106"/>
      <c r="T8" s="106"/>
      <c r="U8" s="106"/>
      <c r="V8" s="103"/>
      <c r="W8" s="128">
        <f>O8+1</f>
        <v>45514</v>
      </c>
      <c r="X8" s="106"/>
      <c r="Y8" s="106"/>
      <c r="Z8" s="106"/>
      <c r="AA8" s="106"/>
      <c r="AB8" s="106"/>
      <c r="AC8" s="106"/>
      <c r="AD8" s="103"/>
      <c r="AE8" s="4"/>
      <c r="AF8" s="4"/>
      <c r="AG8" s="5"/>
      <c r="AH8" s="5"/>
      <c r="AI8" s="5"/>
      <c r="AJ8" s="5"/>
      <c r="AK8" s="5"/>
      <c r="AL8" s="5"/>
      <c r="AM8" s="5"/>
      <c r="AN8" s="5"/>
      <c r="AO8" s="5"/>
    </row>
    <row r="9" spans="1:41" ht="75" customHeight="1" x14ac:dyDescent="0.15">
      <c r="A9" s="43"/>
      <c r="B9" s="43"/>
      <c r="C9" s="118"/>
      <c r="D9" s="100"/>
      <c r="E9" s="99"/>
      <c r="F9" s="100"/>
      <c r="G9" s="99"/>
      <c r="H9" s="100"/>
      <c r="I9" s="99"/>
      <c r="J9" s="100"/>
      <c r="K9" s="99"/>
      <c r="L9" s="101"/>
      <c r="M9" s="101"/>
      <c r="N9" s="100"/>
      <c r="O9" s="99"/>
      <c r="P9" s="101"/>
      <c r="Q9" s="101"/>
      <c r="R9" s="101"/>
      <c r="S9" s="101"/>
      <c r="T9" s="101"/>
      <c r="U9" s="101"/>
      <c r="V9" s="100"/>
      <c r="W9" s="118"/>
      <c r="X9" s="101"/>
      <c r="Y9" s="101"/>
      <c r="Z9" s="101"/>
      <c r="AA9" s="101"/>
      <c r="AB9" s="101"/>
      <c r="AC9" s="101"/>
      <c r="AD9" s="100"/>
      <c r="AE9" s="4"/>
      <c r="AF9" s="43"/>
      <c r="AG9" s="44"/>
      <c r="AH9" s="44"/>
      <c r="AI9" s="44"/>
      <c r="AJ9" s="44"/>
      <c r="AK9" s="44"/>
      <c r="AL9" s="44"/>
      <c r="AM9" s="44"/>
      <c r="AN9" s="44"/>
      <c r="AO9" s="44"/>
    </row>
    <row r="10" spans="1:41" ht="9.75" customHeight="1" x14ac:dyDescent="0.15">
      <c r="A10" s="43"/>
      <c r="B10" s="43"/>
      <c r="C10" s="138">
        <f>W8+1</f>
        <v>45515</v>
      </c>
      <c r="D10" s="92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21"/>
      <c r="X10" s="21"/>
      <c r="Y10" s="21"/>
      <c r="Z10" s="21"/>
      <c r="AA10" s="21"/>
      <c r="AB10" s="21"/>
      <c r="AC10" s="21"/>
      <c r="AD10" s="21"/>
      <c r="AE10" s="4"/>
      <c r="AF10" s="43"/>
      <c r="AG10" s="44"/>
      <c r="AH10" s="44"/>
      <c r="AI10" s="44"/>
      <c r="AJ10" s="44"/>
      <c r="AK10" s="44"/>
      <c r="AL10" s="44"/>
      <c r="AM10" s="44"/>
      <c r="AN10" s="44"/>
      <c r="AO10" s="44"/>
    </row>
    <row r="11" spans="1:41" ht="15" customHeight="1" x14ac:dyDescent="0.15">
      <c r="A11" s="4"/>
      <c r="B11" s="4"/>
      <c r="C11" s="96"/>
      <c r="D11" s="98"/>
      <c r="E11" s="104">
        <f>C10+1</f>
        <v>45516</v>
      </c>
      <c r="F11" s="103"/>
      <c r="G11" s="104">
        <f>E11+1</f>
        <v>45517</v>
      </c>
      <c r="H11" s="103"/>
      <c r="I11" s="104">
        <f>G11+1</f>
        <v>45518</v>
      </c>
      <c r="J11" s="103"/>
      <c r="K11" s="104">
        <f>I11+1</f>
        <v>45519</v>
      </c>
      <c r="L11" s="106"/>
      <c r="M11" s="103"/>
      <c r="N11" s="46"/>
      <c r="O11" s="104">
        <f>K11+1</f>
        <v>45520</v>
      </c>
      <c r="P11" s="106"/>
      <c r="Q11" s="106"/>
      <c r="R11" s="106"/>
      <c r="S11" s="106"/>
      <c r="T11" s="106"/>
      <c r="U11" s="106"/>
      <c r="V11" s="103"/>
      <c r="W11" s="128">
        <f>O11+1</f>
        <v>45521</v>
      </c>
      <c r="X11" s="106"/>
      <c r="Y11" s="106"/>
      <c r="Z11" s="106"/>
      <c r="AA11" s="106"/>
      <c r="AB11" s="106"/>
      <c r="AC11" s="106"/>
      <c r="AD11" s="103"/>
      <c r="AE11" s="4"/>
      <c r="AF11" s="4"/>
      <c r="AG11" s="5"/>
      <c r="AH11" s="5"/>
      <c r="AI11" s="3"/>
      <c r="AJ11" s="5"/>
      <c r="AK11" s="5"/>
      <c r="AL11" s="5"/>
      <c r="AM11" s="5"/>
      <c r="AN11" s="5"/>
      <c r="AO11" s="5"/>
    </row>
    <row r="12" spans="1:41" ht="75" customHeight="1" x14ac:dyDescent="0.15">
      <c r="A12" s="43"/>
      <c r="B12" s="43"/>
      <c r="C12" s="118"/>
      <c r="D12" s="100"/>
      <c r="E12" s="99"/>
      <c r="F12" s="100"/>
      <c r="G12" s="99"/>
      <c r="H12" s="100"/>
      <c r="I12" s="99"/>
      <c r="J12" s="100"/>
      <c r="K12" s="99"/>
      <c r="L12" s="101"/>
      <c r="M12" s="101"/>
      <c r="N12" s="100"/>
      <c r="O12" s="99"/>
      <c r="P12" s="101"/>
      <c r="Q12" s="101"/>
      <c r="R12" s="101"/>
      <c r="S12" s="101"/>
      <c r="T12" s="101"/>
      <c r="U12" s="101"/>
      <c r="V12" s="100"/>
      <c r="W12" s="118"/>
      <c r="X12" s="101"/>
      <c r="Y12" s="101"/>
      <c r="Z12" s="101"/>
      <c r="AA12" s="101"/>
      <c r="AB12" s="101"/>
      <c r="AC12" s="101"/>
      <c r="AD12" s="100"/>
      <c r="AE12" s="4"/>
      <c r="AF12" s="43"/>
      <c r="AG12" s="44"/>
      <c r="AH12" s="44"/>
      <c r="AI12" s="44"/>
      <c r="AJ12" s="44"/>
      <c r="AK12" s="44"/>
      <c r="AL12" s="44"/>
      <c r="AM12" s="44"/>
      <c r="AN12" s="44"/>
      <c r="AO12" s="44"/>
    </row>
    <row r="13" spans="1:41" ht="9.75" customHeight="1" x14ac:dyDescent="0.15">
      <c r="A13" s="43"/>
      <c r="B13" s="43"/>
      <c r="C13" s="138">
        <f>W11+1</f>
        <v>45522</v>
      </c>
      <c r="D13" s="92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21"/>
      <c r="X13" s="21"/>
      <c r="Y13" s="21"/>
      <c r="Z13" s="21"/>
      <c r="AA13" s="21"/>
      <c r="AB13" s="21"/>
      <c r="AC13" s="21"/>
      <c r="AD13" s="21"/>
      <c r="AE13" s="4"/>
      <c r="AF13" s="43"/>
      <c r="AG13" s="44"/>
      <c r="AH13" s="44"/>
      <c r="AI13" s="44"/>
      <c r="AJ13" s="44"/>
      <c r="AK13" s="44"/>
      <c r="AL13" s="44"/>
      <c r="AM13" s="44"/>
      <c r="AN13" s="44"/>
      <c r="AO13" s="44"/>
    </row>
    <row r="14" spans="1:41" ht="15" customHeight="1" x14ac:dyDescent="0.15">
      <c r="A14" s="4"/>
      <c r="B14" s="4"/>
      <c r="C14" s="96"/>
      <c r="D14" s="98"/>
      <c r="E14" s="104">
        <f>C13+1</f>
        <v>45523</v>
      </c>
      <c r="F14" s="103"/>
      <c r="G14" s="104">
        <f>E14+1</f>
        <v>45524</v>
      </c>
      <c r="H14" s="103"/>
      <c r="I14" s="104">
        <f>G14+1</f>
        <v>45525</v>
      </c>
      <c r="J14" s="103"/>
      <c r="K14" s="104">
        <f>I14+1</f>
        <v>45526</v>
      </c>
      <c r="L14" s="106"/>
      <c r="M14" s="103"/>
      <c r="N14" s="46"/>
      <c r="O14" s="104">
        <f>K14+1</f>
        <v>45527</v>
      </c>
      <c r="P14" s="106"/>
      <c r="Q14" s="106"/>
      <c r="R14" s="106"/>
      <c r="S14" s="106"/>
      <c r="T14" s="106"/>
      <c r="U14" s="106"/>
      <c r="V14" s="103"/>
      <c r="W14" s="128">
        <f>O14+1</f>
        <v>45528</v>
      </c>
      <c r="X14" s="106"/>
      <c r="Y14" s="106"/>
      <c r="Z14" s="106"/>
      <c r="AA14" s="106"/>
      <c r="AB14" s="106"/>
      <c r="AC14" s="106"/>
      <c r="AD14" s="103"/>
      <c r="AE14" s="4"/>
      <c r="AF14" s="4"/>
      <c r="AG14" s="5"/>
      <c r="AH14" s="5"/>
      <c r="AI14" s="5"/>
      <c r="AJ14" s="5"/>
      <c r="AK14" s="5"/>
      <c r="AL14" s="5"/>
      <c r="AM14" s="5"/>
      <c r="AN14" s="5"/>
      <c r="AO14" s="5"/>
    </row>
    <row r="15" spans="1:41" ht="75" customHeight="1" x14ac:dyDescent="0.15">
      <c r="A15" s="43"/>
      <c r="B15" s="43"/>
      <c r="C15" s="118"/>
      <c r="D15" s="100"/>
      <c r="E15" s="99"/>
      <c r="F15" s="100"/>
      <c r="G15" s="99"/>
      <c r="H15" s="100"/>
      <c r="I15" s="99"/>
      <c r="J15" s="100"/>
      <c r="K15" s="99"/>
      <c r="L15" s="101"/>
      <c r="M15" s="101"/>
      <c r="N15" s="100"/>
      <c r="O15" s="99"/>
      <c r="P15" s="101"/>
      <c r="Q15" s="101"/>
      <c r="R15" s="101"/>
      <c r="S15" s="101"/>
      <c r="T15" s="101"/>
      <c r="U15" s="101"/>
      <c r="V15" s="100"/>
      <c r="W15" s="118"/>
      <c r="X15" s="101"/>
      <c r="Y15" s="101"/>
      <c r="Z15" s="101"/>
      <c r="AA15" s="101"/>
      <c r="AB15" s="101"/>
      <c r="AC15" s="101"/>
      <c r="AD15" s="100"/>
      <c r="AE15" s="4"/>
      <c r="AF15" s="43"/>
      <c r="AG15" s="44"/>
      <c r="AH15" s="44"/>
      <c r="AI15" s="44"/>
      <c r="AJ15" s="44"/>
      <c r="AK15" s="44"/>
      <c r="AL15" s="44"/>
      <c r="AM15" s="44"/>
      <c r="AN15" s="44"/>
      <c r="AO15" s="44"/>
    </row>
    <row r="16" spans="1:41" ht="9.75" customHeight="1" x14ac:dyDescent="0.15">
      <c r="A16" s="43"/>
      <c r="B16" s="43"/>
      <c r="C16" s="138">
        <f>W14+1</f>
        <v>45529</v>
      </c>
      <c r="D16" s="92"/>
      <c r="E16" s="45"/>
      <c r="F16" s="45"/>
      <c r="G16" s="45"/>
      <c r="H16" s="45"/>
      <c r="I16" s="134"/>
      <c r="J16" s="103"/>
      <c r="K16" s="63"/>
      <c r="L16" s="63"/>
      <c r="M16" s="63"/>
      <c r="N16" s="63"/>
      <c r="O16" s="45"/>
      <c r="P16" s="45"/>
      <c r="Q16" s="45"/>
      <c r="R16" s="45"/>
      <c r="S16" s="45"/>
      <c r="T16" s="45"/>
      <c r="U16" s="45"/>
      <c r="V16" s="45"/>
      <c r="W16" s="21"/>
      <c r="X16" s="21"/>
      <c r="Y16" s="21"/>
      <c r="Z16" s="21"/>
      <c r="AA16" s="21"/>
      <c r="AB16" s="21"/>
      <c r="AC16" s="21"/>
      <c r="AD16" s="21"/>
      <c r="AE16" s="4"/>
      <c r="AF16" s="43"/>
      <c r="AG16" s="44"/>
      <c r="AH16" s="44"/>
      <c r="AI16" s="44"/>
      <c r="AJ16" s="44"/>
      <c r="AK16" s="44"/>
      <c r="AL16" s="44"/>
      <c r="AM16" s="44"/>
      <c r="AN16" s="44"/>
      <c r="AO16" s="44"/>
    </row>
    <row r="17" spans="1:41" ht="15" customHeight="1" x14ac:dyDescent="0.15">
      <c r="A17" s="4"/>
      <c r="B17" s="4"/>
      <c r="C17" s="96"/>
      <c r="D17" s="98"/>
      <c r="E17" s="104">
        <f>C16+1</f>
        <v>45530</v>
      </c>
      <c r="F17" s="103"/>
      <c r="G17" s="104">
        <f>E17+1</f>
        <v>45531</v>
      </c>
      <c r="H17" s="103"/>
      <c r="I17" s="104">
        <f>G17+1</f>
        <v>45532</v>
      </c>
      <c r="J17" s="103"/>
      <c r="K17" s="46">
        <f>I17+1</f>
        <v>45533</v>
      </c>
      <c r="L17" s="46"/>
      <c r="M17" s="46"/>
      <c r="N17" s="46"/>
      <c r="O17" s="104">
        <f>K17+1</f>
        <v>45534</v>
      </c>
      <c r="P17" s="106"/>
      <c r="Q17" s="106"/>
      <c r="R17" s="106"/>
      <c r="S17" s="106"/>
      <c r="T17" s="106"/>
      <c r="U17" s="106"/>
      <c r="V17" s="103"/>
      <c r="W17" s="128">
        <f>O17+1</f>
        <v>45535</v>
      </c>
      <c r="X17" s="106"/>
      <c r="Y17" s="106"/>
      <c r="Z17" s="106"/>
      <c r="AA17" s="106"/>
      <c r="AB17" s="106"/>
      <c r="AC17" s="106"/>
      <c r="AD17" s="103"/>
      <c r="AE17" s="4"/>
      <c r="AF17" s="4"/>
      <c r="AG17" s="5"/>
      <c r="AH17" s="5"/>
      <c r="AI17" s="5"/>
      <c r="AJ17" s="5"/>
      <c r="AK17" s="5"/>
      <c r="AL17" s="5"/>
      <c r="AM17" s="5"/>
      <c r="AN17" s="5"/>
      <c r="AO17" s="5"/>
    </row>
    <row r="18" spans="1:41" ht="75" customHeight="1" x14ac:dyDescent="0.15">
      <c r="A18" s="43"/>
      <c r="B18" s="43"/>
      <c r="C18" s="118"/>
      <c r="D18" s="100"/>
      <c r="E18" s="99"/>
      <c r="F18" s="100"/>
      <c r="G18" s="99"/>
      <c r="H18" s="100"/>
      <c r="I18" s="99"/>
      <c r="J18" s="100"/>
      <c r="K18" s="84"/>
      <c r="L18" s="84"/>
      <c r="M18" s="84"/>
      <c r="N18" s="75"/>
      <c r="O18" s="99"/>
      <c r="P18" s="101"/>
      <c r="Q18" s="101"/>
      <c r="R18" s="101"/>
      <c r="S18" s="101"/>
      <c r="T18" s="101"/>
      <c r="U18" s="101"/>
      <c r="V18" s="100"/>
      <c r="W18" s="118"/>
      <c r="X18" s="101"/>
      <c r="Y18" s="101"/>
      <c r="Z18" s="101"/>
      <c r="AA18" s="101"/>
      <c r="AB18" s="101"/>
      <c r="AC18" s="101"/>
      <c r="AD18" s="100"/>
      <c r="AE18" s="4"/>
      <c r="AF18" s="43"/>
      <c r="AG18" s="44"/>
      <c r="AH18" s="44"/>
      <c r="AI18" s="44"/>
      <c r="AJ18" s="44"/>
      <c r="AK18" s="44"/>
      <c r="AL18" s="44"/>
      <c r="AM18" s="44"/>
      <c r="AN18" s="44"/>
      <c r="AO18" s="3"/>
    </row>
    <row r="19" spans="1:41" ht="9.75" customHeight="1" x14ac:dyDescent="0.15">
      <c r="A19" s="43"/>
      <c r="B19" s="43"/>
      <c r="C19" s="110">
        <f>W17+1</f>
        <v>45536</v>
      </c>
      <c r="D19" s="92"/>
      <c r="E19" s="47"/>
      <c r="F19" s="47"/>
      <c r="G19" s="47"/>
      <c r="H19" s="47"/>
      <c r="I19" s="137"/>
      <c r="J19" s="103"/>
      <c r="K19" s="64"/>
      <c r="L19" s="64"/>
      <c r="M19" s="64"/>
      <c r="N19" s="64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"/>
      <c r="AF19" s="43"/>
      <c r="AG19" s="44"/>
      <c r="AH19" s="44"/>
      <c r="AI19" s="44"/>
      <c r="AJ19" s="44"/>
      <c r="AK19" s="44"/>
      <c r="AL19" s="44"/>
      <c r="AM19" s="44"/>
      <c r="AN19" s="44"/>
      <c r="AO19" s="44"/>
    </row>
    <row r="20" spans="1:41" ht="15" customHeight="1" x14ac:dyDescent="0.15">
      <c r="A20" s="4"/>
      <c r="B20" s="4"/>
      <c r="C20" s="96"/>
      <c r="D20" s="98"/>
      <c r="E20" s="108">
        <f>C19+1</f>
        <v>45537</v>
      </c>
      <c r="F20" s="103"/>
      <c r="G20" s="108">
        <f>E20+1</f>
        <v>45538</v>
      </c>
      <c r="H20" s="103"/>
      <c r="I20" s="108">
        <f>G20+1</f>
        <v>45539</v>
      </c>
      <c r="J20" s="103"/>
      <c r="K20" s="50">
        <f>I20+1</f>
        <v>45540</v>
      </c>
      <c r="L20" s="50"/>
      <c r="M20" s="50"/>
      <c r="N20" s="50"/>
      <c r="O20" s="108">
        <f>K20+1</f>
        <v>45541</v>
      </c>
      <c r="P20" s="106"/>
      <c r="Q20" s="106"/>
      <c r="R20" s="106"/>
      <c r="S20" s="106"/>
      <c r="T20" s="106"/>
      <c r="U20" s="106"/>
      <c r="V20" s="103"/>
      <c r="W20" s="108">
        <f>O20+1</f>
        <v>45542</v>
      </c>
      <c r="X20" s="106"/>
      <c r="Y20" s="106"/>
      <c r="Z20" s="106"/>
      <c r="AA20" s="106"/>
      <c r="AB20" s="106"/>
      <c r="AC20" s="106"/>
      <c r="AD20" s="103"/>
      <c r="AE20" s="4"/>
      <c r="AF20" s="4"/>
      <c r="AG20" s="5"/>
      <c r="AH20" s="5"/>
      <c r="AI20" s="5"/>
      <c r="AJ20" s="5"/>
      <c r="AK20" s="5"/>
      <c r="AL20" s="5"/>
      <c r="AM20" s="5"/>
      <c r="AN20" s="5"/>
      <c r="AO20" s="5"/>
    </row>
    <row r="21" spans="1:41" ht="75" customHeight="1" x14ac:dyDescent="0.15">
      <c r="A21" s="43"/>
      <c r="B21" s="43"/>
      <c r="C21" s="117"/>
      <c r="D21" s="100"/>
      <c r="E21" s="117"/>
      <c r="F21" s="100"/>
      <c r="G21" s="117"/>
      <c r="H21" s="100"/>
      <c r="I21" s="117"/>
      <c r="J21" s="100"/>
      <c r="K21" s="85"/>
      <c r="L21" s="85"/>
      <c r="M21" s="85"/>
      <c r="N21" s="49"/>
      <c r="O21" s="117"/>
      <c r="P21" s="101"/>
      <c r="Q21" s="101"/>
      <c r="R21" s="101"/>
      <c r="S21" s="101"/>
      <c r="T21" s="101"/>
      <c r="U21" s="101"/>
      <c r="V21" s="100"/>
      <c r="W21" s="117"/>
      <c r="X21" s="101"/>
      <c r="Y21" s="101"/>
      <c r="Z21" s="101"/>
      <c r="AA21" s="101"/>
      <c r="AB21" s="101"/>
      <c r="AC21" s="101"/>
      <c r="AD21" s="100"/>
      <c r="AE21" s="4"/>
      <c r="AF21" s="43"/>
      <c r="AG21" s="44"/>
      <c r="AH21" s="44"/>
      <c r="AI21" s="44"/>
      <c r="AJ21" s="44"/>
      <c r="AK21" s="44"/>
      <c r="AL21" s="44"/>
      <c r="AM21" s="44"/>
      <c r="AN21" s="44"/>
      <c r="AO21" s="3"/>
    </row>
    <row r="22" spans="1:41" ht="24.75" customHeight="1" x14ac:dyDescent="0.15">
      <c r="A22" s="4"/>
      <c r="B22" s="4"/>
      <c r="C22" s="51"/>
      <c r="D22" s="51"/>
      <c r="E22" s="51"/>
      <c r="F22" s="51"/>
      <c r="G22" s="52"/>
      <c r="H22" s="43"/>
      <c r="I22" s="43"/>
      <c r="J22" s="43"/>
      <c r="K22" s="43"/>
      <c r="L22" s="43"/>
      <c r="M22" s="43"/>
      <c r="N22" s="4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4"/>
      <c r="AF22" s="4"/>
      <c r="AG22" s="5"/>
      <c r="AH22" s="5"/>
      <c r="AI22" s="5"/>
      <c r="AJ22" s="5"/>
      <c r="AK22" s="5"/>
      <c r="AL22" s="5"/>
      <c r="AM22" s="5"/>
      <c r="AN22" s="5"/>
      <c r="AO22" s="5"/>
    </row>
    <row r="23" spans="1:41" ht="24.75" customHeight="1" x14ac:dyDescent="0.15">
      <c r="A23" s="4"/>
      <c r="B23" s="4"/>
      <c r="C23" s="51"/>
      <c r="D23" s="51"/>
      <c r="E23" s="51"/>
      <c r="F23" s="51"/>
      <c r="G23" s="52"/>
      <c r="H23" s="43"/>
      <c r="I23" s="43"/>
      <c r="J23" s="43"/>
      <c r="K23" s="43"/>
      <c r="L23" s="43"/>
      <c r="M23" s="43"/>
      <c r="N23" s="4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4"/>
      <c r="AF23" s="4"/>
      <c r="AG23" s="5"/>
      <c r="AH23" s="5"/>
      <c r="AI23" s="5"/>
      <c r="AJ23" s="5"/>
      <c r="AK23" s="5"/>
      <c r="AL23" s="5"/>
      <c r="AM23" s="5"/>
      <c r="AN23" s="5"/>
      <c r="AO23" s="5"/>
    </row>
    <row r="24" spans="1:41" ht="24.75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9.5" customHeight="1" x14ac:dyDescent="0.15">
      <c r="A25" s="1"/>
      <c r="B25" s="1"/>
      <c r="C25" s="111" t="s">
        <v>15</v>
      </c>
      <c r="D25" s="91"/>
      <c r="E25" s="91"/>
      <c r="F25" s="91"/>
      <c r="G25" s="91"/>
      <c r="H25" s="91"/>
      <c r="I25" s="91"/>
      <c r="J25" s="91"/>
      <c r="K25" s="92"/>
      <c r="L25" s="54"/>
      <c r="M25" s="1"/>
      <c r="N25" s="1"/>
      <c r="O25" s="125">
        <f>DATE(YEAR(C2),MONTH(C2)-1,1)</f>
        <v>45474</v>
      </c>
      <c r="P25" s="106"/>
      <c r="Q25" s="106"/>
      <c r="R25" s="106"/>
      <c r="S25" s="106"/>
      <c r="T25" s="106"/>
      <c r="U25" s="103"/>
      <c r="V25" s="20"/>
      <c r="W25" s="20"/>
      <c r="X25" s="125">
        <f>DATE(YEAR(C2),MONTH(C2)+1,1)</f>
        <v>45536</v>
      </c>
      <c r="Y25" s="106"/>
      <c r="Z25" s="106"/>
      <c r="AA25" s="106"/>
      <c r="AB25" s="106"/>
      <c r="AC25" s="106"/>
      <c r="AD25" s="103"/>
      <c r="AE25" s="1"/>
      <c r="AF25" s="1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 x14ac:dyDescent="0.15">
      <c r="A26" s="1"/>
      <c r="B26" s="1"/>
      <c r="C26" s="96"/>
      <c r="D26" s="97"/>
      <c r="E26" s="97"/>
      <c r="F26" s="97"/>
      <c r="G26" s="97"/>
      <c r="H26" s="97"/>
      <c r="I26" s="97"/>
      <c r="J26" s="97"/>
      <c r="K26" s="98"/>
      <c r="L26" s="54"/>
      <c r="M26" s="1"/>
      <c r="N26" s="1"/>
      <c r="O26" s="55" t="str">
        <f t="array" ref="O26">INDEX({"S";"M";"T";"W";"T";"F";"S"},1+MOD(start_day+1-2,7))</f>
        <v>S</v>
      </c>
      <c r="P26" s="55" t="str">
        <f t="array" ref="P26">INDEX({"S";"M";"T";"W";"T";"F";"S"},1+MOD(start_day+2-2,7))</f>
        <v>M</v>
      </c>
      <c r="Q26" s="55" t="str">
        <f t="array" ref="Q26">INDEX({"S";"M";"T";"W";"T";"F";"S"},1+MOD(start_day+3-2,7))</f>
        <v>T</v>
      </c>
      <c r="R26" s="55" t="str">
        <f t="array" ref="R26">INDEX({"S";"M";"T";"W";"T";"F";"S"},1+MOD(start_day+4-2,7))</f>
        <v>W</v>
      </c>
      <c r="S26" s="55" t="str">
        <f t="array" ref="S26">INDEX({"S";"M";"T";"W";"T";"F";"S"},1+MOD(start_day+5-2,7))</f>
        <v>T</v>
      </c>
      <c r="T26" s="55" t="str">
        <f t="array" ref="T26">INDEX({"S";"M";"T";"W";"T";"F";"S"},1+MOD(start_day+6-2,7))</f>
        <v>F</v>
      </c>
      <c r="U26" s="55" t="str">
        <f t="array" ref="U26">INDEX({"S";"M";"T";"W";"T";"F";"S"},1+MOD(start_day+7-2,7))</f>
        <v>S</v>
      </c>
      <c r="V26" s="65"/>
      <c r="W26" s="65"/>
      <c r="X26" s="55" t="str">
        <f t="array" ref="X26">INDEX({"S";"M";"T";"W";"T";"F";"S"},1+MOD(start_day+1-2,7))</f>
        <v>S</v>
      </c>
      <c r="Y26" s="55" t="str">
        <f t="array" ref="Y26">INDEX({"S";"M";"T";"W";"T";"F";"S"},1+MOD(start_day+2-2,7))</f>
        <v>M</v>
      </c>
      <c r="Z26" s="55" t="str">
        <f t="array" ref="Z26">INDEX({"S";"M";"T";"W";"T";"F";"S"},1+MOD(start_day+3-2,7))</f>
        <v>T</v>
      </c>
      <c r="AA26" s="55" t="str">
        <f t="array" ref="AA26">INDEX({"S";"M";"T";"W";"T";"F";"S"},1+MOD(start_day+4-2,7))</f>
        <v>W</v>
      </c>
      <c r="AB26" s="55" t="str">
        <f t="array" ref="AB26">INDEX({"S";"M";"T";"W";"T";"F";"S"},1+MOD(start_day+5-2,7))</f>
        <v>T</v>
      </c>
      <c r="AC26" s="55" t="str">
        <f t="array" ref="AC26">INDEX({"S";"M";"T";"W";"T";"F";"S"},1+MOD(start_day+6-2,7))</f>
        <v>F</v>
      </c>
      <c r="AD26" s="55" t="str">
        <f t="array" ref="AD26">INDEX({"S";"M";"T";"W";"T";"F";"S"},1+MOD(start_day+7-2,7))</f>
        <v>S</v>
      </c>
      <c r="AE26" s="1"/>
      <c r="AF26" s="1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 x14ac:dyDescent="0.15">
      <c r="A27" s="1"/>
      <c r="B27" s="1"/>
      <c r="C27" s="159"/>
      <c r="D27" s="106"/>
      <c r="E27" s="106"/>
      <c r="F27" s="106"/>
      <c r="G27" s="106"/>
      <c r="H27" s="106"/>
      <c r="I27" s="106"/>
      <c r="J27" s="106"/>
      <c r="K27" s="103"/>
      <c r="L27" s="1"/>
      <c r="M27" s="1"/>
      <c r="N27" s="1"/>
      <c r="O27" s="57" t="str">
        <f t="shared" ref="O27:U32" si="0"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57">
        <f t="shared" si="0"/>
        <v>45474</v>
      </c>
      <c r="Q27" s="57">
        <f t="shared" si="0"/>
        <v>45475</v>
      </c>
      <c r="R27" s="57">
        <f t="shared" si="0"/>
        <v>45476</v>
      </c>
      <c r="S27" s="57">
        <f t="shared" si="0"/>
        <v>45477</v>
      </c>
      <c r="T27" s="57">
        <f t="shared" si="0"/>
        <v>45478</v>
      </c>
      <c r="U27" s="57">
        <f t="shared" si="0"/>
        <v>45479</v>
      </c>
      <c r="V27" s="20"/>
      <c r="W27" s="20"/>
      <c r="X27" s="57">
        <f t="shared" ref="X27:AD32" si="1"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>45536</v>
      </c>
      <c r="Y27" s="57">
        <f t="shared" si="1"/>
        <v>45537</v>
      </c>
      <c r="Z27" s="57">
        <f t="shared" si="1"/>
        <v>45538</v>
      </c>
      <c r="AA27" s="57">
        <f t="shared" si="1"/>
        <v>45539</v>
      </c>
      <c r="AB27" s="57">
        <f t="shared" si="1"/>
        <v>45540</v>
      </c>
      <c r="AC27" s="57">
        <f t="shared" si="1"/>
        <v>45541</v>
      </c>
      <c r="AD27" s="57">
        <f t="shared" si="1"/>
        <v>45542</v>
      </c>
      <c r="AE27" s="1"/>
      <c r="AF27" s="1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 x14ac:dyDescent="0.15">
      <c r="A28" s="1"/>
      <c r="B28" s="1"/>
      <c r="C28" s="114"/>
      <c r="D28" s="115"/>
      <c r="E28" s="115"/>
      <c r="F28" s="115"/>
      <c r="G28" s="115"/>
      <c r="H28" s="115"/>
      <c r="I28" s="115"/>
      <c r="J28" s="115"/>
      <c r="K28" s="116"/>
      <c r="L28" s="1"/>
      <c r="M28" s="1"/>
      <c r="N28" s="1"/>
      <c r="O28" s="57">
        <f t="shared" si="0"/>
        <v>45480</v>
      </c>
      <c r="P28" s="57">
        <f t="shared" si="0"/>
        <v>45481</v>
      </c>
      <c r="Q28" s="57">
        <f t="shared" si="0"/>
        <v>45482</v>
      </c>
      <c r="R28" s="57">
        <f t="shared" si="0"/>
        <v>45483</v>
      </c>
      <c r="S28" s="57">
        <f t="shared" si="0"/>
        <v>45484</v>
      </c>
      <c r="T28" s="57">
        <f t="shared" si="0"/>
        <v>45485</v>
      </c>
      <c r="U28" s="57">
        <f t="shared" si="0"/>
        <v>45486</v>
      </c>
      <c r="V28" s="20"/>
      <c r="W28" s="20"/>
      <c r="X28" s="57">
        <f t="shared" si="1"/>
        <v>45543</v>
      </c>
      <c r="Y28" s="57">
        <f t="shared" si="1"/>
        <v>45544</v>
      </c>
      <c r="Z28" s="57">
        <f t="shared" si="1"/>
        <v>45545</v>
      </c>
      <c r="AA28" s="57">
        <f t="shared" si="1"/>
        <v>45546</v>
      </c>
      <c r="AB28" s="57">
        <f t="shared" si="1"/>
        <v>45547</v>
      </c>
      <c r="AC28" s="57">
        <f t="shared" si="1"/>
        <v>45548</v>
      </c>
      <c r="AD28" s="57">
        <f t="shared" si="1"/>
        <v>45549</v>
      </c>
      <c r="AE28" s="1"/>
      <c r="AF28" s="1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 x14ac:dyDescent="0.15">
      <c r="A29" s="1"/>
      <c r="B29" s="1"/>
      <c r="C29" s="96"/>
      <c r="D29" s="97"/>
      <c r="E29" s="97"/>
      <c r="F29" s="97"/>
      <c r="G29" s="97"/>
      <c r="H29" s="97"/>
      <c r="I29" s="97"/>
      <c r="J29" s="97"/>
      <c r="K29" s="98"/>
      <c r="L29" s="1"/>
      <c r="M29" s="1"/>
      <c r="N29" s="1"/>
      <c r="O29" s="57">
        <f t="shared" si="0"/>
        <v>45487</v>
      </c>
      <c r="P29" s="57">
        <f t="shared" si="0"/>
        <v>45488</v>
      </c>
      <c r="Q29" s="57">
        <f t="shared" si="0"/>
        <v>45489</v>
      </c>
      <c r="R29" s="57">
        <f t="shared" si="0"/>
        <v>45490</v>
      </c>
      <c r="S29" s="57">
        <f t="shared" si="0"/>
        <v>45491</v>
      </c>
      <c r="T29" s="57">
        <f t="shared" si="0"/>
        <v>45492</v>
      </c>
      <c r="U29" s="57">
        <f t="shared" si="0"/>
        <v>45493</v>
      </c>
      <c r="V29" s="20"/>
      <c r="W29" s="20"/>
      <c r="X29" s="57">
        <f t="shared" si="1"/>
        <v>45550</v>
      </c>
      <c r="Y29" s="57">
        <f t="shared" si="1"/>
        <v>45551</v>
      </c>
      <c r="Z29" s="57">
        <f t="shared" si="1"/>
        <v>45552</v>
      </c>
      <c r="AA29" s="57">
        <f t="shared" si="1"/>
        <v>45553</v>
      </c>
      <c r="AB29" s="57">
        <f t="shared" si="1"/>
        <v>45554</v>
      </c>
      <c r="AC29" s="57">
        <f t="shared" si="1"/>
        <v>45555</v>
      </c>
      <c r="AD29" s="57">
        <f t="shared" si="1"/>
        <v>45556</v>
      </c>
      <c r="AE29" s="1"/>
      <c r="AF29" s="1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" customHeight="1" x14ac:dyDescent="0.15">
      <c r="A30" s="1"/>
      <c r="B30" s="1"/>
      <c r="C30" s="114"/>
      <c r="D30" s="115"/>
      <c r="E30" s="115"/>
      <c r="F30" s="115"/>
      <c r="G30" s="115"/>
      <c r="H30" s="115"/>
      <c r="I30" s="115"/>
      <c r="J30" s="115"/>
      <c r="K30" s="116"/>
      <c r="L30" s="1"/>
      <c r="M30" s="1"/>
      <c r="N30" s="1"/>
      <c r="O30" s="57">
        <f t="shared" si="0"/>
        <v>45494</v>
      </c>
      <c r="P30" s="57">
        <f t="shared" si="0"/>
        <v>45495</v>
      </c>
      <c r="Q30" s="57">
        <f t="shared" si="0"/>
        <v>45496</v>
      </c>
      <c r="R30" s="57">
        <f t="shared" si="0"/>
        <v>45497</v>
      </c>
      <c r="S30" s="57">
        <f t="shared" si="0"/>
        <v>45498</v>
      </c>
      <c r="T30" s="57">
        <f t="shared" si="0"/>
        <v>45499</v>
      </c>
      <c r="U30" s="57">
        <f t="shared" si="0"/>
        <v>45500</v>
      </c>
      <c r="V30" s="20"/>
      <c r="W30" s="20"/>
      <c r="X30" s="57">
        <f t="shared" si="1"/>
        <v>45557</v>
      </c>
      <c r="Y30" s="57">
        <f t="shared" si="1"/>
        <v>45558</v>
      </c>
      <c r="Z30" s="57">
        <f t="shared" si="1"/>
        <v>45559</v>
      </c>
      <c r="AA30" s="57">
        <f t="shared" si="1"/>
        <v>45560</v>
      </c>
      <c r="AB30" s="57">
        <f t="shared" si="1"/>
        <v>45561</v>
      </c>
      <c r="AC30" s="57">
        <f t="shared" si="1"/>
        <v>45562</v>
      </c>
      <c r="AD30" s="57">
        <f t="shared" si="1"/>
        <v>45563</v>
      </c>
      <c r="AE30" s="1"/>
      <c r="AF30" s="1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" customHeight="1" x14ac:dyDescent="0.15">
      <c r="A31" s="1"/>
      <c r="B31" s="1"/>
      <c r="C31" s="155"/>
      <c r="D31" s="156"/>
      <c r="E31" s="156"/>
      <c r="F31" s="156"/>
      <c r="G31" s="156"/>
      <c r="H31" s="156"/>
      <c r="I31" s="156"/>
      <c r="J31" s="156"/>
      <c r="K31" s="157"/>
      <c r="L31" s="1"/>
      <c r="M31" s="1"/>
      <c r="N31" s="1"/>
      <c r="O31" s="57">
        <f t="shared" si="0"/>
        <v>45501</v>
      </c>
      <c r="P31" s="57">
        <f t="shared" si="0"/>
        <v>45502</v>
      </c>
      <c r="Q31" s="57">
        <f t="shared" si="0"/>
        <v>45503</v>
      </c>
      <c r="R31" s="57">
        <f t="shared" si="0"/>
        <v>45504</v>
      </c>
      <c r="S31" s="57" t="str">
        <f t="shared" si="0"/>
        <v/>
      </c>
      <c r="T31" s="57" t="str">
        <f t="shared" si="0"/>
        <v/>
      </c>
      <c r="U31" s="57" t="str">
        <f t="shared" si="0"/>
        <v/>
      </c>
      <c r="V31" s="20"/>
      <c r="W31" s="20"/>
      <c r="X31" s="57">
        <f t="shared" si="1"/>
        <v>45564</v>
      </c>
      <c r="Y31" s="57">
        <f t="shared" si="1"/>
        <v>45565</v>
      </c>
      <c r="Z31" s="57" t="str">
        <f t="shared" si="1"/>
        <v/>
      </c>
      <c r="AA31" s="57" t="str">
        <f t="shared" si="1"/>
        <v/>
      </c>
      <c r="AB31" s="57" t="str">
        <f t="shared" si="1"/>
        <v/>
      </c>
      <c r="AC31" s="57" t="str">
        <f t="shared" si="1"/>
        <v/>
      </c>
      <c r="AD31" s="57" t="str">
        <f t="shared" si="1"/>
        <v/>
      </c>
      <c r="AE31" s="1"/>
      <c r="AF31" s="1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" customHeight="1" x14ac:dyDescent="0.15">
      <c r="A32" s="1"/>
      <c r="B32" s="1"/>
      <c r="C32" s="79"/>
      <c r="D32" s="86"/>
      <c r="E32" s="79"/>
      <c r="F32" s="79"/>
      <c r="G32" s="79"/>
      <c r="H32" s="79"/>
      <c r="I32" s="79"/>
      <c r="J32" s="79"/>
      <c r="K32" s="79"/>
      <c r="L32" s="1"/>
      <c r="M32" s="1"/>
      <c r="N32" s="1"/>
      <c r="O32" s="57" t="str">
        <f t="shared" si="0"/>
        <v/>
      </c>
      <c r="P32" s="57" t="str">
        <f t="shared" si="0"/>
        <v/>
      </c>
      <c r="Q32" s="57" t="str">
        <f t="shared" si="0"/>
        <v/>
      </c>
      <c r="R32" s="57" t="str">
        <f t="shared" si="0"/>
        <v/>
      </c>
      <c r="S32" s="57" t="str">
        <f t="shared" si="0"/>
        <v/>
      </c>
      <c r="T32" s="57" t="str">
        <f t="shared" si="0"/>
        <v/>
      </c>
      <c r="U32" s="57" t="str">
        <f t="shared" si="0"/>
        <v/>
      </c>
      <c r="V32" s="20"/>
      <c r="W32" s="20"/>
      <c r="X32" s="57" t="str">
        <f t="shared" si="1"/>
        <v/>
      </c>
      <c r="Y32" s="57" t="str">
        <f t="shared" si="1"/>
        <v/>
      </c>
      <c r="Z32" s="57" t="str">
        <f t="shared" si="1"/>
        <v/>
      </c>
      <c r="AA32" s="57" t="str">
        <f t="shared" si="1"/>
        <v/>
      </c>
      <c r="AB32" s="57" t="str">
        <f t="shared" si="1"/>
        <v/>
      </c>
      <c r="AC32" s="57" t="str">
        <f t="shared" si="1"/>
        <v/>
      </c>
      <c r="AD32" s="57" t="str">
        <f t="shared" si="1"/>
        <v/>
      </c>
      <c r="AE32" s="1"/>
      <c r="AF32" s="1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2.75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24.75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2.75" customHeight="1" x14ac:dyDescent="0.1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2.75" customHeight="1" x14ac:dyDescent="0.1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2.75" customHeight="1" x14ac:dyDescent="0.1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2.75" customHeight="1" x14ac:dyDescent="0.1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2.75" customHeight="1" x14ac:dyDescent="0.1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2.75" customHeight="1" x14ac:dyDescent="0.1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2.75" customHeight="1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2.75" customHeight="1" x14ac:dyDescent="0.1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2.75" customHeight="1" x14ac:dyDescent="0.1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2.75" customHeight="1" x14ac:dyDescent="0.1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2.75" customHeight="1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2.75" customHeight="1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2.75" customHeight="1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2.75" customHeight="1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2.75" customHeight="1" x14ac:dyDescent="0.1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2.75" customHeight="1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2.75" customHeight="1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2.75" customHeight="1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2.75" customHeight="1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2.75" customHeight="1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2.75" customHeight="1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2.75" customHeight="1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2.75" customHeight="1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2.75" customHeight="1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2.75" customHeight="1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2.75" customHeight="1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2.75" customHeight="1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2.75" customHeight="1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2.75" customHeight="1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2.75" customHeight="1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2.75" customHeight="1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2.75" customHeight="1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2.7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2.75" customHeight="1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2.75" customHeight="1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2.7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2.75" customHeight="1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2.75" customHeight="1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2.75" customHeight="1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2.75" customHeight="1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2.75" customHeight="1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2.75" customHeight="1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2.75" customHeight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2.75" customHeight="1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2.75" customHeight="1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2.75" customHeight="1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2.75" customHeight="1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2.75" customHeight="1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2.75" customHeight="1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2.75" customHeight="1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2.75" customHeight="1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2.75" customHeight="1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2.75" customHeight="1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2.75" customHeight="1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2.75" customHeight="1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2.75" customHeight="1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2.75" customHeight="1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2.75" customHeight="1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2.7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2.75" customHeight="1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2.75" customHeight="1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2.75" customHeight="1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2.75" customHeight="1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2.75" customHeight="1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2.75" customHeight="1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2.7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2.7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2.75" customHeight="1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2.75" customHeight="1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2.75" customHeight="1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2.75" customHeight="1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2.75" customHeight="1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2.75" customHeight="1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2.75" customHeight="1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2.75" customHeight="1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2.75" customHeight="1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2.75" customHeight="1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2.75" customHeight="1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2.75" customHeight="1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2.75" customHeight="1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2.75" customHeight="1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 x14ac:dyDescent="0.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 x14ac:dyDescent="0.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 x14ac:dyDescent="0.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 x14ac:dyDescent="0.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 x14ac:dyDescent="0.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 x14ac:dyDescent="0.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 x14ac:dyDescent="0.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 x14ac:dyDescent="0.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 x14ac:dyDescent="0.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 x14ac:dyDescent="0.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 x14ac:dyDescent="0.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 x14ac:dyDescent="0.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2.75" customHeight="1" x14ac:dyDescent="0.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 x14ac:dyDescent="0.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2.75" customHeight="1" x14ac:dyDescent="0.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2.75" customHeight="1" x14ac:dyDescent="0.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2.75" customHeight="1" x14ac:dyDescent="0.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2.75" customHeight="1" x14ac:dyDescent="0.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2.75" customHeight="1" x14ac:dyDescent="0.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2.75" customHeight="1" x14ac:dyDescent="0.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2.75" customHeight="1" x14ac:dyDescent="0.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 x14ac:dyDescent="0.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 x14ac:dyDescent="0.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 x14ac:dyDescent="0.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 x14ac:dyDescent="0.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 x14ac:dyDescent="0.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 x14ac:dyDescent="0.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 x14ac:dyDescent="0.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 x14ac:dyDescent="0.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 x14ac:dyDescent="0.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 x14ac:dyDescent="0.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 x14ac:dyDescent="0.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 x14ac:dyDescent="0.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 x14ac:dyDescent="0.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 x14ac:dyDescent="0.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1:41" ht="12.75" customHeight="1" x14ac:dyDescent="0.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 x14ac:dyDescent="0.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1:41" ht="12.75" customHeight="1" x14ac:dyDescent="0.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1:41" ht="12.75" customHeight="1" x14ac:dyDescent="0.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1:41" ht="12.75" customHeight="1" x14ac:dyDescent="0.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1:41" ht="12.75" customHeight="1" x14ac:dyDescent="0.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1:41" ht="12.75" customHeight="1" x14ac:dyDescent="0.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1:41" ht="12.75" customHeight="1" x14ac:dyDescent="0.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 x14ac:dyDescent="0.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 x14ac:dyDescent="0.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 x14ac:dyDescent="0.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 x14ac:dyDescent="0.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 x14ac:dyDescent="0.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 x14ac:dyDescent="0.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 x14ac:dyDescent="0.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 x14ac:dyDescent="0.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 x14ac:dyDescent="0.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 x14ac:dyDescent="0.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 x14ac:dyDescent="0.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 x14ac:dyDescent="0.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 x14ac:dyDescent="0.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 x14ac:dyDescent="0.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 x14ac:dyDescent="0.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 x14ac:dyDescent="0.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 x14ac:dyDescent="0.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1:41" ht="12.75" customHeight="1" x14ac:dyDescent="0.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 x14ac:dyDescent="0.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1:41" ht="12.75" customHeight="1" x14ac:dyDescent="0.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1:41" ht="12.75" customHeight="1" x14ac:dyDescent="0.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1:41" ht="12.75" customHeight="1" x14ac:dyDescent="0.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1:41" ht="12.75" customHeight="1" x14ac:dyDescent="0.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1:41" ht="12.75" customHeight="1" x14ac:dyDescent="0.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 x14ac:dyDescent="0.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 x14ac:dyDescent="0.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 x14ac:dyDescent="0.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 x14ac:dyDescent="0.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 x14ac:dyDescent="0.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 x14ac:dyDescent="0.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 x14ac:dyDescent="0.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 x14ac:dyDescent="0.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 x14ac:dyDescent="0.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 x14ac:dyDescent="0.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 x14ac:dyDescent="0.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 x14ac:dyDescent="0.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 x14ac:dyDescent="0.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 x14ac:dyDescent="0.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 x14ac:dyDescent="0.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 x14ac:dyDescent="0.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1:41" ht="12.75" customHeight="1" x14ac:dyDescent="0.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 x14ac:dyDescent="0.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1:41" ht="12.75" customHeight="1" x14ac:dyDescent="0.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1:41" ht="12.75" customHeight="1" x14ac:dyDescent="0.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1:41" ht="12.75" customHeight="1" x14ac:dyDescent="0.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1:41" ht="12.75" customHeight="1" x14ac:dyDescent="0.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 x14ac:dyDescent="0.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 x14ac:dyDescent="0.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 x14ac:dyDescent="0.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 x14ac:dyDescent="0.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 x14ac:dyDescent="0.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 x14ac:dyDescent="0.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 x14ac:dyDescent="0.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 x14ac:dyDescent="0.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 x14ac:dyDescent="0.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 x14ac:dyDescent="0.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 x14ac:dyDescent="0.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 x14ac:dyDescent="0.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 x14ac:dyDescent="0.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 x14ac:dyDescent="0.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 x14ac:dyDescent="0.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 x14ac:dyDescent="0.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1:41" ht="12.75" customHeight="1" x14ac:dyDescent="0.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 x14ac:dyDescent="0.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1:41" ht="12.75" customHeight="1" x14ac:dyDescent="0.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1:41" ht="12.75" customHeight="1" x14ac:dyDescent="0.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1:41" ht="12.75" customHeight="1" x14ac:dyDescent="0.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 x14ac:dyDescent="0.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 x14ac:dyDescent="0.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 x14ac:dyDescent="0.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 x14ac:dyDescent="0.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 x14ac:dyDescent="0.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 x14ac:dyDescent="0.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 x14ac:dyDescent="0.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 x14ac:dyDescent="0.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 x14ac:dyDescent="0.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 x14ac:dyDescent="0.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 x14ac:dyDescent="0.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 x14ac:dyDescent="0.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 x14ac:dyDescent="0.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 x14ac:dyDescent="0.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 x14ac:dyDescent="0.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 x14ac:dyDescent="0.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 x14ac:dyDescent="0.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1:41" ht="12.75" customHeight="1" x14ac:dyDescent="0.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 x14ac:dyDescent="0.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1:41" ht="12.75" customHeight="1" x14ac:dyDescent="0.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1:41" ht="12.75" customHeight="1" x14ac:dyDescent="0.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 x14ac:dyDescent="0.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1:41" ht="12.75" customHeight="1" x14ac:dyDescent="0.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1:41" ht="12.75" customHeight="1" x14ac:dyDescent="0.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1:41" ht="12.75" customHeight="1" x14ac:dyDescent="0.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1:41" ht="12.75" customHeight="1" x14ac:dyDescent="0.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1:41" ht="12.75" customHeight="1" x14ac:dyDescent="0.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1:41" ht="12.75" customHeight="1" x14ac:dyDescent="0.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1:41" ht="12.75" customHeight="1" x14ac:dyDescent="0.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1:41" ht="12.75" customHeight="1" x14ac:dyDescent="0.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1:41" ht="12.75" customHeight="1" x14ac:dyDescent="0.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1:41" ht="12.75" customHeight="1" x14ac:dyDescent="0.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1:41" ht="12.75" customHeight="1" x14ac:dyDescent="0.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1:41" ht="12.75" customHeight="1" x14ac:dyDescent="0.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1:41" ht="12.75" customHeight="1" x14ac:dyDescent="0.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1:41" ht="12.75" customHeight="1" x14ac:dyDescent="0.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1:41" ht="12.75" customHeight="1" x14ac:dyDescent="0.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 x14ac:dyDescent="0.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1:41" ht="12.75" customHeight="1" x14ac:dyDescent="0.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1:41" ht="12.75" customHeight="1" x14ac:dyDescent="0.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 x14ac:dyDescent="0.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 x14ac:dyDescent="0.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1:41" ht="12.75" customHeight="1" x14ac:dyDescent="0.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1:41" ht="12.75" customHeight="1" x14ac:dyDescent="0.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1:41" ht="12.75" customHeight="1" x14ac:dyDescent="0.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1:41" ht="12.75" customHeight="1" x14ac:dyDescent="0.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1:41" ht="12.75" customHeight="1" x14ac:dyDescent="0.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1:41" ht="12.75" customHeight="1" x14ac:dyDescent="0.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1:41" ht="12.75" customHeight="1" x14ac:dyDescent="0.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1:41" ht="12.75" customHeight="1" x14ac:dyDescent="0.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1:41" ht="12.75" customHeight="1" x14ac:dyDescent="0.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1:41" ht="12.75" customHeight="1" x14ac:dyDescent="0.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1:41" ht="12.75" customHeight="1" x14ac:dyDescent="0.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1:41" ht="12.75" customHeight="1" x14ac:dyDescent="0.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1:41" ht="12.75" customHeight="1" x14ac:dyDescent="0.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1:41" ht="12.75" customHeight="1" x14ac:dyDescent="0.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1:41" ht="12.75" customHeight="1" x14ac:dyDescent="0.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1:41" ht="12.75" customHeight="1" x14ac:dyDescent="0.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1:41" ht="12.75" customHeight="1" x14ac:dyDescent="0.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1:41" ht="12.75" customHeight="1" x14ac:dyDescent="0.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1:41" ht="12.75" customHeight="1" x14ac:dyDescent="0.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1:41" ht="12.75" customHeight="1" x14ac:dyDescent="0.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1:41" ht="12.75" customHeight="1" x14ac:dyDescent="0.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1:41" ht="12.75" customHeight="1" x14ac:dyDescent="0.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1:41" ht="12.75" customHeight="1" x14ac:dyDescent="0.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1:41" ht="12.75" customHeight="1" x14ac:dyDescent="0.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1:41" ht="12.75" customHeight="1" x14ac:dyDescent="0.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1:41" ht="12.75" customHeight="1" x14ac:dyDescent="0.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1:41" ht="12.75" customHeight="1" x14ac:dyDescent="0.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1:41" ht="12.75" customHeight="1" x14ac:dyDescent="0.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1:41" ht="12.75" customHeight="1" x14ac:dyDescent="0.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1:41" ht="12.75" customHeight="1" x14ac:dyDescent="0.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1:41" ht="12.75" customHeight="1" x14ac:dyDescent="0.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1:41" ht="12.75" customHeight="1" x14ac:dyDescent="0.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1:41" ht="12.75" customHeight="1" x14ac:dyDescent="0.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1:41" ht="12.75" customHeight="1" x14ac:dyDescent="0.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1:41" ht="12.75" customHeight="1" x14ac:dyDescent="0.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1:41" ht="12.75" customHeight="1" x14ac:dyDescent="0.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1:41" ht="12.75" customHeight="1" x14ac:dyDescent="0.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1:41" ht="12.75" customHeight="1" x14ac:dyDescent="0.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1:41" ht="12.75" customHeight="1" x14ac:dyDescent="0.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1:41" ht="12.75" customHeight="1" x14ac:dyDescent="0.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1:41" ht="12.75" customHeight="1" x14ac:dyDescent="0.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1:41" ht="12.75" customHeight="1" x14ac:dyDescent="0.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1:41" ht="12.75" customHeight="1" x14ac:dyDescent="0.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1:41" ht="12.75" customHeight="1" x14ac:dyDescent="0.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1:41" ht="12.75" customHeight="1" x14ac:dyDescent="0.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1:41" ht="12.75" customHeight="1" x14ac:dyDescent="0.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1:41" ht="12.75" customHeight="1" x14ac:dyDescent="0.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1:41" ht="12.75" customHeight="1" x14ac:dyDescent="0.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1:41" ht="12.75" customHeight="1" x14ac:dyDescent="0.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1:41" ht="12.75" customHeight="1" x14ac:dyDescent="0.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1:41" ht="12.75" customHeight="1" x14ac:dyDescent="0.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1:41" ht="12.75" customHeight="1" x14ac:dyDescent="0.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1:41" ht="12.75" customHeight="1" x14ac:dyDescent="0.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1:41" ht="12.75" customHeight="1" x14ac:dyDescent="0.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1:41" ht="12.75" customHeight="1" x14ac:dyDescent="0.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1:41" ht="12.75" customHeight="1" x14ac:dyDescent="0.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1:41" ht="12.75" customHeight="1" x14ac:dyDescent="0.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1:41" ht="12.75" customHeight="1" x14ac:dyDescent="0.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1:41" ht="12.75" customHeight="1" x14ac:dyDescent="0.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1:41" ht="12.75" customHeight="1" x14ac:dyDescent="0.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1:41" ht="12.75" customHeight="1" x14ac:dyDescent="0.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1:41" ht="12.75" customHeight="1" x14ac:dyDescent="0.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1:41" ht="12.75" customHeight="1" x14ac:dyDescent="0.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1:41" ht="12.75" customHeight="1" x14ac:dyDescent="0.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1:41" ht="12.75" customHeight="1" x14ac:dyDescent="0.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1:41" ht="12.75" customHeight="1" x14ac:dyDescent="0.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1:41" ht="12.75" customHeight="1" x14ac:dyDescent="0.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1:41" ht="12.75" customHeight="1" x14ac:dyDescent="0.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1:41" ht="12.75" customHeight="1" x14ac:dyDescent="0.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1:41" ht="12.75" customHeight="1" x14ac:dyDescent="0.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1:41" ht="12.75" customHeight="1" x14ac:dyDescent="0.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1:41" ht="12.75" customHeight="1" x14ac:dyDescent="0.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1:41" ht="12.75" customHeight="1" x14ac:dyDescent="0.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1:41" ht="12.75" customHeight="1" x14ac:dyDescent="0.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1:41" ht="12.75" customHeight="1" x14ac:dyDescent="0.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1:41" ht="12.75" customHeight="1" x14ac:dyDescent="0.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1:41" ht="12.75" customHeight="1" x14ac:dyDescent="0.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1:41" ht="12.75" customHeight="1" x14ac:dyDescent="0.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1:41" ht="12.75" customHeight="1" x14ac:dyDescent="0.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1:41" ht="12.75" customHeight="1" x14ac:dyDescent="0.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1:41" ht="12.75" customHeight="1" x14ac:dyDescent="0.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1:41" ht="12.75" customHeight="1" x14ac:dyDescent="0.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1:41" ht="12.75" customHeight="1" x14ac:dyDescent="0.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1:41" ht="12.75" customHeight="1" x14ac:dyDescent="0.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1:41" ht="12.75" customHeight="1" x14ac:dyDescent="0.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1:41" ht="12.75" customHeight="1" x14ac:dyDescent="0.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1:41" ht="12.75" customHeight="1" x14ac:dyDescent="0.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1:41" ht="12.75" customHeight="1" x14ac:dyDescent="0.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1:41" ht="12.75" customHeight="1" x14ac:dyDescent="0.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1:41" ht="12.75" customHeight="1" x14ac:dyDescent="0.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1:41" ht="12.75" customHeight="1" x14ac:dyDescent="0.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1:41" ht="12.75" customHeight="1" x14ac:dyDescent="0.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1:41" ht="12.75" customHeight="1" x14ac:dyDescent="0.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1:41" ht="12.75" customHeight="1" x14ac:dyDescent="0.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1:41" ht="12.75" customHeight="1" x14ac:dyDescent="0.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1:41" ht="12.75" customHeight="1" x14ac:dyDescent="0.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1:41" ht="12.75" customHeight="1" x14ac:dyDescent="0.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1:41" ht="12.75" customHeight="1" x14ac:dyDescent="0.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1:41" ht="12.75" customHeight="1" x14ac:dyDescent="0.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1:41" ht="12.75" customHeight="1" x14ac:dyDescent="0.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1:41" ht="12.75" customHeight="1" x14ac:dyDescent="0.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1:41" ht="12.75" customHeight="1" x14ac:dyDescent="0.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1:41" ht="12.75" customHeight="1" x14ac:dyDescent="0.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1:41" ht="12.75" customHeight="1" x14ac:dyDescent="0.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1:41" ht="12.75" customHeight="1" x14ac:dyDescent="0.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1:41" ht="12.75" customHeight="1" x14ac:dyDescent="0.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1:41" ht="12.75" customHeight="1" x14ac:dyDescent="0.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1:41" ht="12.75" customHeight="1" x14ac:dyDescent="0.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1:41" ht="12.75" customHeight="1" x14ac:dyDescent="0.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1:41" ht="12.75" customHeight="1" x14ac:dyDescent="0.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1:41" ht="12.75" customHeight="1" x14ac:dyDescent="0.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1:41" ht="12.75" customHeight="1" x14ac:dyDescent="0.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1:41" ht="12.75" customHeight="1" x14ac:dyDescent="0.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1:41" ht="12.75" customHeight="1" x14ac:dyDescent="0.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1:41" ht="12.75" customHeight="1" x14ac:dyDescent="0.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1:41" ht="12.75" customHeight="1" x14ac:dyDescent="0.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1:41" ht="12.75" customHeight="1" x14ac:dyDescent="0.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1:41" ht="12.75" customHeight="1" x14ac:dyDescent="0.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1:41" ht="12.75" customHeight="1" x14ac:dyDescent="0.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1:41" ht="12.75" customHeight="1" x14ac:dyDescent="0.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1:41" ht="12.75" customHeight="1" x14ac:dyDescent="0.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1:41" ht="12.75" customHeight="1" x14ac:dyDescent="0.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1:41" ht="12.75" customHeight="1" x14ac:dyDescent="0.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1:41" ht="12.75" customHeight="1" x14ac:dyDescent="0.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1:41" ht="12.75" customHeight="1" x14ac:dyDescent="0.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1:41" ht="12.75" customHeight="1" x14ac:dyDescent="0.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1:41" ht="12.75" customHeight="1" x14ac:dyDescent="0.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1:41" ht="12.75" customHeight="1" x14ac:dyDescent="0.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1:41" ht="12.75" customHeight="1" x14ac:dyDescent="0.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1:41" ht="12.75" customHeight="1" x14ac:dyDescent="0.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1:41" ht="12.75" customHeight="1" x14ac:dyDescent="0.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1:41" ht="12.75" customHeight="1" x14ac:dyDescent="0.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1:41" ht="12.75" customHeight="1" x14ac:dyDescent="0.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1:41" ht="12.75" customHeight="1" x14ac:dyDescent="0.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1:41" ht="12.75" customHeight="1" x14ac:dyDescent="0.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1:41" ht="12.75" customHeight="1" x14ac:dyDescent="0.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1:41" ht="12.75" customHeight="1" x14ac:dyDescent="0.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1:41" ht="12.75" customHeight="1" x14ac:dyDescent="0.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1:41" ht="12.75" customHeight="1" x14ac:dyDescent="0.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1:41" ht="12.75" customHeight="1" x14ac:dyDescent="0.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1:41" ht="12.75" customHeight="1" x14ac:dyDescent="0.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1:41" ht="12.75" customHeight="1" x14ac:dyDescent="0.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1:41" ht="12.75" customHeight="1" x14ac:dyDescent="0.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1:41" ht="12.75" customHeight="1" x14ac:dyDescent="0.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1:41" ht="12.75" customHeight="1" x14ac:dyDescent="0.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1:41" ht="12.75" customHeight="1" x14ac:dyDescent="0.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1:41" ht="12.75" customHeight="1" x14ac:dyDescent="0.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1:41" ht="12.75" customHeight="1" x14ac:dyDescent="0.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1:41" ht="12.75" customHeight="1" x14ac:dyDescent="0.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1:41" ht="12.75" customHeight="1" x14ac:dyDescent="0.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1:41" ht="12.75" customHeight="1" x14ac:dyDescent="0.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1:41" ht="12.75" customHeight="1" x14ac:dyDescent="0.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1:41" ht="12.75" customHeight="1" x14ac:dyDescent="0.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1:41" ht="12.75" customHeight="1" x14ac:dyDescent="0.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1:41" ht="12.75" customHeight="1" x14ac:dyDescent="0.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1:41" ht="12.75" customHeight="1" x14ac:dyDescent="0.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1:41" ht="12.75" customHeight="1" x14ac:dyDescent="0.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1:41" ht="12.75" customHeight="1" x14ac:dyDescent="0.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1:41" ht="12.75" customHeight="1" x14ac:dyDescent="0.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1:41" ht="12.75" customHeight="1" x14ac:dyDescent="0.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1:41" ht="12.75" customHeight="1" x14ac:dyDescent="0.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1:41" ht="12.75" customHeight="1" x14ac:dyDescent="0.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1:41" ht="12.75" customHeight="1" x14ac:dyDescent="0.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ht="12.75" customHeight="1" x14ac:dyDescent="0.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ht="12.75" customHeight="1" x14ac:dyDescent="0.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ht="12.75" customHeight="1" x14ac:dyDescent="0.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ht="12.75" customHeight="1" x14ac:dyDescent="0.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ht="12.75" customHeight="1" x14ac:dyDescent="0.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ht="12.75" customHeight="1" x14ac:dyDescent="0.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ht="12.75" customHeight="1" x14ac:dyDescent="0.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ht="12.75" customHeight="1" x14ac:dyDescent="0.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ht="12.75" customHeight="1" x14ac:dyDescent="0.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ht="12.75" customHeight="1" x14ac:dyDescent="0.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ht="12.75" customHeight="1" x14ac:dyDescent="0.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ht="12.75" customHeight="1" x14ac:dyDescent="0.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ht="12.75" customHeight="1" x14ac:dyDescent="0.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ht="12.75" customHeight="1" x14ac:dyDescent="0.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ht="12.75" customHeight="1" x14ac:dyDescent="0.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ht="12.75" customHeight="1" x14ac:dyDescent="0.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ht="12.75" customHeight="1" x14ac:dyDescent="0.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ht="12.75" customHeight="1" x14ac:dyDescent="0.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ht="12.75" customHeight="1" x14ac:dyDescent="0.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ht="12.75" customHeight="1" x14ac:dyDescent="0.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ht="12.75" customHeight="1" x14ac:dyDescent="0.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ht="12.75" customHeight="1" x14ac:dyDescent="0.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ht="12.75" customHeight="1" x14ac:dyDescent="0.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ht="12.75" customHeight="1" x14ac:dyDescent="0.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ht="12.75" customHeight="1" x14ac:dyDescent="0.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ht="12.75" customHeight="1" x14ac:dyDescent="0.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ht="12.75" customHeight="1" x14ac:dyDescent="0.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1" ht="12.75" customHeight="1" x14ac:dyDescent="0.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1" ht="12.75" customHeight="1" x14ac:dyDescent="0.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1" ht="12.75" customHeight="1" x14ac:dyDescent="0.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1" ht="12.75" customHeight="1" x14ac:dyDescent="0.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1" ht="12.75" customHeight="1" x14ac:dyDescent="0.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1" ht="12.75" customHeight="1" x14ac:dyDescent="0.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1" ht="12.75" customHeight="1" x14ac:dyDescent="0.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1" ht="12.75" customHeight="1" x14ac:dyDescent="0.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1" ht="12.75" customHeight="1" x14ac:dyDescent="0.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1:41" ht="12.75" customHeight="1" x14ac:dyDescent="0.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1:41" ht="12.75" customHeight="1" x14ac:dyDescent="0.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1:41" ht="12.75" customHeight="1" x14ac:dyDescent="0.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1:41" ht="12.75" customHeight="1" x14ac:dyDescent="0.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1:41" ht="12.75" customHeight="1" x14ac:dyDescent="0.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1:41" ht="12.75" customHeight="1" x14ac:dyDescent="0.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1:41" ht="12.75" customHeight="1" x14ac:dyDescent="0.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1:41" ht="12.75" customHeight="1" x14ac:dyDescent="0.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1:41" ht="12.75" customHeight="1" x14ac:dyDescent="0.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1:41" ht="12.75" customHeight="1" x14ac:dyDescent="0.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1:41" ht="12.75" customHeight="1" x14ac:dyDescent="0.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1:41" ht="12.75" customHeight="1" x14ac:dyDescent="0.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1:41" ht="12.75" customHeight="1" x14ac:dyDescent="0.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1:41" ht="12.75" customHeight="1" x14ac:dyDescent="0.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1:41" ht="12.75" customHeight="1" x14ac:dyDescent="0.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1:41" ht="12.75" customHeight="1" x14ac:dyDescent="0.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1:41" ht="12.75" customHeight="1" x14ac:dyDescent="0.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1:41" ht="12.75" customHeight="1" x14ac:dyDescent="0.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1:41" ht="12.75" customHeight="1" x14ac:dyDescent="0.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1:41" ht="12.75" customHeight="1" x14ac:dyDescent="0.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1:41" ht="12.75" customHeight="1" x14ac:dyDescent="0.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1:41" ht="12.75" customHeight="1" x14ac:dyDescent="0.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1:41" ht="12.75" customHeight="1" x14ac:dyDescent="0.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1:41" ht="12.75" customHeight="1" x14ac:dyDescent="0.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1:41" ht="12.75" customHeight="1" x14ac:dyDescent="0.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1:41" ht="12.75" customHeight="1" x14ac:dyDescent="0.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1:41" ht="12.75" customHeight="1" x14ac:dyDescent="0.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1:41" ht="12.75" customHeight="1" x14ac:dyDescent="0.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1:41" ht="12.75" customHeight="1" x14ac:dyDescent="0.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1:41" ht="12.75" customHeight="1" x14ac:dyDescent="0.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1:41" ht="12.75" customHeight="1" x14ac:dyDescent="0.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1:41" ht="12.75" customHeight="1" x14ac:dyDescent="0.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1:41" ht="12.75" customHeight="1" x14ac:dyDescent="0.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1:41" ht="12.75" customHeight="1" x14ac:dyDescent="0.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1:41" ht="12.75" customHeight="1" x14ac:dyDescent="0.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1:41" ht="12.75" customHeight="1" x14ac:dyDescent="0.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1:41" ht="12.75" customHeight="1" x14ac:dyDescent="0.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1:41" ht="12.75" customHeight="1" x14ac:dyDescent="0.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1:41" ht="12.75" customHeight="1" x14ac:dyDescent="0.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1:41" ht="12.75" customHeight="1" x14ac:dyDescent="0.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1:41" ht="12.75" customHeight="1" x14ac:dyDescent="0.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1:41" ht="12.75" customHeight="1" x14ac:dyDescent="0.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1:41" ht="12.75" customHeight="1" x14ac:dyDescent="0.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1:41" ht="12.75" customHeight="1" x14ac:dyDescent="0.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1:41" ht="12.75" customHeight="1" x14ac:dyDescent="0.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1:41" ht="12.75" customHeight="1" x14ac:dyDescent="0.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1:41" ht="12.75" customHeight="1" x14ac:dyDescent="0.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1:41" ht="12.75" customHeight="1" x14ac:dyDescent="0.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1:41" ht="12.75" customHeight="1" x14ac:dyDescent="0.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1:41" ht="12.75" customHeight="1" x14ac:dyDescent="0.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1:41" ht="12.75" customHeight="1" x14ac:dyDescent="0.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1:41" ht="12.75" customHeight="1" x14ac:dyDescent="0.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1:41" ht="12.75" customHeight="1" x14ac:dyDescent="0.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1:41" ht="12.75" customHeight="1" x14ac:dyDescent="0.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1:41" ht="12.75" customHeight="1" x14ac:dyDescent="0.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1:41" ht="12.75" customHeight="1" x14ac:dyDescent="0.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1:41" ht="12.75" customHeight="1" x14ac:dyDescent="0.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1:41" ht="12.75" customHeight="1" x14ac:dyDescent="0.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1:41" ht="12.75" customHeight="1" x14ac:dyDescent="0.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1:41" ht="12.75" customHeight="1" x14ac:dyDescent="0.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1:41" ht="12.75" customHeight="1" x14ac:dyDescent="0.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1:41" ht="12.75" customHeight="1" x14ac:dyDescent="0.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1:41" ht="12.75" customHeight="1" x14ac:dyDescent="0.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1:41" ht="12.75" customHeight="1" x14ac:dyDescent="0.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1:41" ht="12.75" customHeight="1" x14ac:dyDescent="0.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1:41" ht="12.75" customHeight="1" x14ac:dyDescent="0.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1:41" ht="12.75" customHeight="1" x14ac:dyDescent="0.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1:41" ht="12.75" customHeight="1" x14ac:dyDescent="0.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1:41" ht="12.75" customHeight="1" x14ac:dyDescent="0.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1:41" ht="12.75" customHeight="1" x14ac:dyDescent="0.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1:41" ht="12.75" customHeight="1" x14ac:dyDescent="0.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1:41" ht="12.75" customHeight="1" x14ac:dyDescent="0.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1:41" ht="12.75" customHeight="1" x14ac:dyDescent="0.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1:41" ht="12.75" customHeight="1" x14ac:dyDescent="0.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1:41" ht="12.75" customHeight="1" x14ac:dyDescent="0.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1:41" ht="12.75" customHeight="1" x14ac:dyDescent="0.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1:41" ht="12.75" customHeight="1" x14ac:dyDescent="0.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1:41" ht="12.75" customHeight="1" x14ac:dyDescent="0.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1:41" ht="12.75" customHeight="1" x14ac:dyDescent="0.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1:41" ht="12.75" customHeight="1" x14ac:dyDescent="0.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1:41" ht="12.75" customHeight="1" x14ac:dyDescent="0.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1:41" ht="12.75" customHeight="1" x14ac:dyDescent="0.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1:41" ht="12.75" customHeight="1" x14ac:dyDescent="0.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1:41" ht="12.75" customHeight="1" x14ac:dyDescent="0.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1:41" ht="12.75" customHeight="1" x14ac:dyDescent="0.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1:41" ht="12.75" customHeight="1" x14ac:dyDescent="0.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1:41" ht="12.75" customHeight="1" x14ac:dyDescent="0.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1:41" ht="12.75" customHeight="1" x14ac:dyDescent="0.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1:41" ht="12.75" customHeight="1" x14ac:dyDescent="0.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1:41" ht="12.75" customHeight="1" x14ac:dyDescent="0.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1:41" ht="12.75" customHeight="1" x14ac:dyDescent="0.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1:41" ht="12.75" customHeight="1" x14ac:dyDescent="0.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1:41" ht="12.75" customHeight="1" x14ac:dyDescent="0.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1:41" ht="12.75" customHeight="1" x14ac:dyDescent="0.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1:41" ht="12.75" customHeight="1" x14ac:dyDescent="0.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1:41" ht="12.75" customHeight="1" x14ac:dyDescent="0.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1:41" ht="12.75" customHeight="1" x14ac:dyDescent="0.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1:41" ht="12.75" customHeight="1" x14ac:dyDescent="0.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1:41" ht="12.75" customHeight="1" x14ac:dyDescent="0.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1:41" ht="12.75" customHeight="1" x14ac:dyDescent="0.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1:41" ht="12.75" customHeight="1" x14ac:dyDescent="0.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1:41" ht="12.75" customHeight="1" x14ac:dyDescent="0.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1:41" ht="12.75" customHeight="1" x14ac:dyDescent="0.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1:41" ht="12.75" customHeight="1" x14ac:dyDescent="0.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1:41" ht="12.75" customHeight="1" x14ac:dyDescent="0.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1:41" ht="12.75" customHeight="1" x14ac:dyDescent="0.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1:41" ht="12.75" customHeight="1" x14ac:dyDescent="0.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1:41" ht="12.75" customHeight="1" x14ac:dyDescent="0.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1:41" ht="12.75" customHeight="1" x14ac:dyDescent="0.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1:41" ht="12.75" customHeight="1" x14ac:dyDescent="0.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1:41" ht="12.75" customHeight="1" x14ac:dyDescent="0.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1:41" ht="12.75" customHeight="1" x14ac:dyDescent="0.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1:41" ht="12.75" customHeight="1" x14ac:dyDescent="0.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1:41" ht="12.75" customHeight="1" x14ac:dyDescent="0.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1:41" ht="12.75" customHeight="1" x14ac:dyDescent="0.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1:41" ht="12.75" customHeight="1" x14ac:dyDescent="0.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1:41" ht="12.75" customHeight="1" x14ac:dyDescent="0.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1:41" ht="12.75" customHeight="1" x14ac:dyDescent="0.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1:41" ht="12.75" customHeight="1" x14ac:dyDescent="0.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1:41" ht="12.75" customHeight="1" x14ac:dyDescent="0.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1:41" ht="12.75" customHeight="1" x14ac:dyDescent="0.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1:41" ht="12.75" customHeight="1" x14ac:dyDescent="0.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1:41" ht="12.75" customHeight="1" x14ac:dyDescent="0.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1:41" ht="12.75" customHeight="1" x14ac:dyDescent="0.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1:41" ht="12.75" customHeight="1" x14ac:dyDescent="0.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1:41" ht="12.75" customHeight="1" x14ac:dyDescent="0.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1:41" ht="12.75" customHeight="1" x14ac:dyDescent="0.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1:41" ht="12.75" customHeight="1" x14ac:dyDescent="0.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1:41" ht="12.75" customHeight="1" x14ac:dyDescent="0.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1:41" ht="12.75" customHeight="1" x14ac:dyDescent="0.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1:41" ht="12.75" customHeight="1" x14ac:dyDescent="0.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1:41" ht="12.75" customHeight="1" x14ac:dyDescent="0.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1:41" ht="12.75" customHeight="1" x14ac:dyDescent="0.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1:41" ht="12.75" customHeight="1" x14ac:dyDescent="0.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1:41" ht="12.75" customHeight="1" x14ac:dyDescent="0.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1:41" ht="12.75" customHeight="1" x14ac:dyDescent="0.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1:41" ht="12.75" customHeight="1" x14ac:dyDescent="0.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1:41" ht="12.75" customHeight="1" x14ac:dyDescent="0.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1:41" ht="12.75" customHeight="1" x14ac:dyDescent="0.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1:41" ht="12.75" customHeight="1" x14ac:dyDescent="0.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1:41" ht="12.75" customHeight="1" x14ac:dyDescent="0.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1:41" ht="12.75" customHeight="1" x14ac:dyDescent="0.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1:41" ht="12.75" customHeight="1" x14ac:dyDescent="0.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1:41" ht="12.75" customHeight="1" x14ac:dyDescent="0.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1:41" ht="12.75" customHeight="1" x14ac:dyDescent="0.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1:41" ht="12.75" customHeight="1" x14ac:dyDescent="0.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1:41" ht="12.75" customHeight="1" x14ac:dyDescent="0.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1:41" ht="12.75" customHeight="1" x14ac:dyDescent="0.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1:41" ht="12.75" customHeight="1" x14ac:dyDescent="0.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1:41" ht="12.75" customHeight="1" x14ac:dyDescent="0.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1:41" ht="12.75" customHeight="1" x14ac:dyDescent="0.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1:41" ht="12.75" customHeight="1" x14ac:dyDescent="0.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1:41" ht="12.75" customHeight="1" x14ac:dyDescent="0.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1:41" ht="12.75" customHeight="1" x14ac:dyDescent="0.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1:41" ht="12.75" customHeight="1" x14ac:dyDescent="0.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1:41" ht="12.75" customHeight="1" x14ac:dyDescent="0.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1:41" ht="12.75" customHeight="1" x14ac:dyDescent="0.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1:41" ht="12.75" customHeight="1" x14ac:dyDescent="0.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1:41" ht="12.75" customHeight="1" x14ac:dyDescent="0.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1:41" ht="12.75" customHeight="1" x14ac:dyDescent="0.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1:41" ht="12.75" customHeight="1" x14ac:dyDescent="0.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1:41" ht="12.75" customHeight="1" x14ac:dyDescent="0.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ht="12.75" customHeight="1" x14ac:dyDescent="0.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1:41" ht="12.75" customHeight="1" x14ac:dyDescent="0.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1:41" ht="12.75" customHeight="1" x14ac:dyDescent="0.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1:41" ht="12.75" customHeight="1" x14ac:dyDescent="0.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1:41" ht="12.75" customHeight="1" x14ac:dyDescent="0.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1:41" ht="12.75" customHeight="1" x14ac:dyDescent="0.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1:41" ht="12.75" customHeight="1" x14ac:dyDescent="0.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1:41" ht="12.75" customHeight="1" x14ac:dyDescent="0.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1:41" ht="12.75" customHeight="1" x14ac:dyDescent="0.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1:41" ht="12.75" customHeight="1" x14ac:dyDescent="0.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1:41" ht="12.75" customHeight="1" x14ac:dyDescent="0.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1:41" ht="12.75" customHeight="1" x14ac:dyDescent="0.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1:41" ht="12.75" customHeight="1" x14ac:dyDescent="0.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1:41" ht="12.75" customHeight="1" x14ac:dyDescent="0.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1:41" ht="12.75" customHeight="1" x14ac:dyDescent="0.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1:41" ht="12.75" customHeight="1" x14ac:dyDescent="0.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1:41" ht="12.75" customHeight="1" x14ac:dyDescent="0.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1:41" ht="12.75" customHeight="1" x14ac:dyDescent="0.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1:41" ht="12.75" customHeight="1" x14ac:dyDescent="0.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1:41" ht="12.75" customHeight="1" x14ac:dyDescent="0.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1:41" ht="12.75" customHeight="1" x14ac:dyDescent="0.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1:41" ht="12.75" customHeight="1" x14ac:dyDescent="0.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1:41" ht="12.75" customHeight="1" x14ac:dyDescent="0.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1:41" ht="12.75" customHeight="1" x14ac:dyDescent="0.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1:41" ht="12.75" customHeight="1" x14ac:dyDescent="0.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1:41" ht="12.75" customHeight="1" x14ac:dyDescent="0.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1:41" ht="12.75" customHeight="1" x14ac:dyDescent="0.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1:41" ht="12.75" customHeight="1" x14ac:dyDescent="0.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1:41" ht="12.75" customHeight="1" x14ac:dyDescent="0.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1:41" ht="12.75" customHeight="1" x14ac:dyDescent="0.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1:41" ht="12.75" customHeight="1" x14ac:dyDescent="0.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1:41" ht="12.75" customHeight="1" x14ac:dyDescent="0.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1:41" ht="12.75" customHeight="1" x14ac:dyDescent="0.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1:41" ht="12.75" customHeight="1" x14ac:dyDescent="0.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1:41" ht="12.75" customHeight="1" x14ac:dyDescent="0.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1:41" ht="12.75" customHeight="1" x14ac:dyDescent="0.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1:41" ht="12.75" customHeight="1" x14ac:dyDescent="0.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1:41" ht="12.75" customHeight="1" x14ac:dyDescent="0.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1:41" ht="12.75" customHeight="1" x14ac:dyDescent="0.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1:41" ht="12.75" customHeight="1" x14ac:dyDescent="0.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1:41" ht="12.75" customHeight="1" x14ac:dyDescent="0.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1:41" ht="12.75" customHeight="1" x14ac:dyDescent="0.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1:41" ht="12.75" customHeight="1" x14ac:dyDescent="0.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1:41" ht="12.75" customHeight="1" x14ac:dyDescent="0.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1:41" ht="12.75" customHeight="1" x14ac:dyDescent="0.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1:41" ht="12.75" customHeight="1" x14ac:dyDescent="0.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1:41" ht="12.75" customHeight="1" x14ac:dyDescent="0.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1:41" ht="12.75" customHeight="1" x14ac:dyDescent="0.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1:41" ht="12.75" customHeight="1" x14ac:dyDescent="0.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1:41" ht="12.75" customHeight="1" x14ac:dyDescent="0.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1:41" ht="12.75" customHeight="1" x14ac:dyDescent="0.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1:41" ht="12.75" customHeight="1" x14ac:dyDescent="0.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1:41" ht="12.75" customHeight="1" x14ac:dyDescent="0.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1:41" ht="12.75" customHeight="1" x14ac:dyDescent="0.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1:41" ht="12.75" customHeight="1" x14ac:dyDescent="0.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1:41" ht="12.75" customHeight="1" x14ac:dyDescent="0.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1:41" ht="12.75" customHeight="1" x14ac:dyDescent="0.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1:41" ht="12.75" customHeight="1" x14ac:dyDescent="0.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1:41" ht="12.75" customHeight="1" x14ac:dyDescent="0.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1:41" ht="12.75" customHeight="1" x14ac:dyDescent="0.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1:41" ht="12.75" customHeight="1" x14ac:dyDescent="0.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1:41" ht="12.75" customHeight="1" x14ac:dyDescent="0.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1:41" ht="12.75" customHeight="1" x14ac:dyDescent="0.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1:41" ht="12.75" customHeight="1" x14ac:dyDescent="0.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1:41" ht="12.75" customHeight="1" x14ac:dyDescent="0.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1:41" ht="12.75" customHeight="1" x14ac:dyDescent="0.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1:41" ht="12.75" customHeight="1" x14ac:dyDescent="0.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1:41" ht="12.75" customHeight="1" x14ac:dyDescent="0.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1:41" ht="12.75" customHeight="1" x14ac:dyDescent="0.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1:41" ht="12.75" customHeight="1" x14ac:dyDescent="0.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1:41" ht="12.75" customHeight="1" x14ac:dyDescent="0.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1:41" ht="12.75" customHeight="1" x14ac:dyDescent="0.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1:41" ht="12.75" customHeight="1" x14ac:dyDescent="0.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1:41" ht="12.75" customHeight="1" x14ac:dyDescent="0.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1:41" ht="12.75" customHeight="1" x14ac:dyDescent="0.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1:41" ht="12.75" customHeight="1" x14ac:dyDescent="0.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1:41" ht="12.75" customHeight="1" x14ac:dyDescent="0.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1:41" ht="12.75" customHeight="1" x14ac:dyDescent="0.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1:41" ht="12.75" customHeight="1" x14ac:dyDescent="0.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1:41" ht="12.75" customHeight="1" x14ac:dyDescent="0.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1:41" ht="12.75" customHeight="1" x14ac:dyDescent="0.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1:41" ht="12.75" customHeight="1" x14ac:dyDescent="0.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1:41" ht="12.75" customHeight="1" x14ac:dyDescent="0.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1:41" ht="12.75" customHeight="1" x14ac:dyDescent="0.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1:41" ht="12.75" customHeight="1" x14ac:dyDescent="0.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1:41" ht="12.75" customHeight="1" x14ac:dyDescent="0.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1:41" ht="12.75" customHeight="1" x14ac:dyDescent="0.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1:41" ht="12.75" customHeight="1" x14ac:dyDescent="0.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1:41" ht="12.75" customHeight="1" x14ac:dyDescent="0.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1:41" ht="12.75" customHeight="1" x14ac:dyDescent="0.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1:41" ht="12.75" customHeight="1" x14ac:dyDescent="0.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1:41" ht="12.75" customHeight="1" x14ac:dyDescent="0.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1:41" ht="12.75" customHeight="1" x14ac:dyDescent="0.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1:41" ht="12.75" customHeight="1" x14ac:dyDescent="0.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1:41" ht="12.75" customHeight="1" x14ac:dyDescent="0.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1:41" ht="12.75" customHeight="1" x14ac:dyDescent="0.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1:41" ht="12.75" customHeight="1" x14ac:dyDescent="0.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1:41" ht="12.75" customHeight="1" x14ac:dyDescent="0.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1:41" ht="12.75" customHeight="1" x14ac:dyDescent="0.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1:41" ht="12.75" customHeight="1" x14ac:dyDescent="0.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1:41" ht="12.75" customHeight="1" x14ac:dyDescent="0.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1:41" ht="12.75" customHeight="1" x14ac:dyDescent="0.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1:41" ht="12.75" customHeight="1" x14ac:dyDescent="0.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1:41" ht="12.75" customHeight="1" x14ac:dyDescent="0.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1:41" ht="12.75" customHeight="1" x14ac:dyDescent="0.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1:41" ht="12.75" customHeight="1" x14ac:dyDescent="0.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1:41" ht="12.75" customHeight="1" x14ac:dyDescent="0.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1:41" ht="12.75" customHeight="1" x14ac:dyDescent="0.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1:41" ht="12.75" customHeight="1" x14ac:dyDescent="0.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1:41" ht="12.75" customHeight="1" x14ac:dyDescent="0.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1:41" ht="12.75" customHeight="1" x14ac:dyDescent="0.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1:41" ht="12.75" customHeight="1" x14ac:dyDescent="0.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1:41" ht="12.75" customHeight="1" x14ac:dyDescent="0.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1:41" ht="12.75" customHeight="1" x14ac:dyDescent="0.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1:41" ht="12.75" customHeight="1" x14ac:dyDescent="0.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1:41" ht="12.75" customHeight="1" x14ac:dyDescent="0.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1:41" ht="12.75" customHeight="1" x14ac:dyDescent="0.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1:41" ht="12.75" customHeight="1" x14ac:dyDescent="0.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1:41" ht="12.75" customHeight="1" x14ac:dyDescent="0.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1:41" ht="12.75" customHeight="1" x14ac:dyDescent="0.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1:41" ht="12.75" customHeight="1" x14ac:dyDescent="0.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1:41" ht="12.75" customHeight="1" x14ac:dyDescent="0.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1:41" ht="12.75" customHeight="1" x14ac:dyDescent="0.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1:41" ht="12.75" customHeight="1" x14ac:dyDescent="0.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1:41" ht="12.75" customHeight="1" x14ac:dyDescent="0.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1:41" ht="12.75" customHeight="1" x14ac:dyDescent="0.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1:41" ht="12.75" customHeight="1" x14ac:dyDescent="0.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1:41" ht="12.75" customHeight="1" x14ac:dyDescent="0.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1:41" ht="12.75" customHeight="1" x14ac:dyDescent="0.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1:41" ht="12.75" customHeight="1" x14ac:dyDescent="0.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1:41" ht="12.75" customHeight="1" x14ac:dyDescent="0.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1:41" ht="12.75" customHeight="1" x14ac:dyDescent="0.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1:41" ht="12.75" customHeight="1" x14ac:dyDescent="0.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1:41" ht="12.75" customHeight="1" x14ac:dyDescent="0.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1:41" ht="12.75" customHeight="1" x14ac:dyDescent="0.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1:41" ht="12.75" customHeight="1" x14ac:dyDescent="0.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1:41" ht="12.75" customHeight="1" x14ac:dyDescent="0.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1:41" ht="12.75" customHeight="1" x14ac:dyDescent="0.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1:41" ht="12.75" customHeight="1" x14ac:dyDescent="0.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1:41" ht="12.75" customHeight="1" x14ac:dyDescent="0.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1:41" ht="12.75" customHeight="1" x14ac:dyDescent="0.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1:41" ht="12.75" customHeight="1" x14ac:dyDescent="0.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1:41" ht="12.75" customHeight="1" x14ac:dyDescent="0.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1:41" ht="12.75" customHeight="1" x14ac:dyDescent="0.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1:41" ht="12.75" customHeight="1" x14ac:dyDescent="0.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1:41" ht="12.75" customHeight="1" x14ac:dyDescent="0.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1:41" ht="12.75" customHeight="1" x14ac:dyDescent="0.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1:41" ht="12.75" customHeight="1" x14ac:dyDescent="0.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1:41" ht="12.75" customHeight="1" x14ac:dyDescent="0.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1:41" ht="12.75" customHeight="1" x14ac:dyDescent="0.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1:41" ht="12.75" customHeight="1" x14ac:dyDescent="0.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1:41" ht="12.75" customHeight="1" x14ac:dyDescent="0.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1:41" ht="12.75" customHeight="1" x14ac:dyDescent="0.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1:41" ht="12.75" customHeight="1" x14ac:dyDescent="0.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1:41" ht="12.75" customHeight="1" x14ac:dyDescent="0.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1:41" ht="12.75" customHeight="1" x14ac:dyDescent="0.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1:41" ht="12.75" customHeight="1" x14ac:dyDescent="0.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1:41" ht="12.75" customHeight="1" x14ac:dyDescent="0.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1:41" ht="12.75" customHeight="1" x14ac:dyDescent="0.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1:41" ht="12.75" customHeight="1" x14ac:dyDescent="0.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1:41" ht="12.75" customHeight="1" x14ac:dyDescent="0.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1:41" ht="12.75" customHeight="1" x14ac:dyDescent="0.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1:41" ht="12.75" customHeight="1" x14ac:dyDescent="0.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1:41" ht="12.75" customHeight="1" x14ac:dyDescent="0.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1:41" ht="12.75" customHeight="1" x14ac:dyDescent="0.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1:41" ht="12.75" customHeight="1" x14ac:dyDescent="0.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1:41" ht="12.75" customHeight="1" x14ac:dyDescent="0.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1:41" ht="12.75" customHeight="1" x14ac:dyDescent="0.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1:41" ht="12.75" customHeight="1" x14ac:dyDescent="0.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1:41" ht="12.75" customHeight="1" x14ac:dyDescent="0.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1:41" ht="12.75" customHeight="1" x14ac:dyDescent="0.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1:41" ht="12.75" customHeight="1" x14ac:dyDescent="0.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1:41" ht="12.75" customHeight="1" x14ac:dyDescent="0.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1:41" ht="12.75" customHeight="1" x14ac:dyDescent="0.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1:41" ht="12.75" customHeight="1" x14ac:dyDescent="0.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1:41" ht="12.75" customHeight="1" x14ac:dyDescent="0.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1:41" ht="12.75" customHeight="1" x14ac:dyDescent="0.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1:41" ht="12.75" customHeight="1" x14ac:dyDescent="0.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1:41" ht="12.75" customHeight="1" x14ac:dyDescent="0.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1:41" ht="12.75" customHeight="1" x14ac:dyDescent="0.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1:41" ht="12.75" customHeight="1" x14ac:dyDescent="0.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1:41" ht="12.75" customHeight="1" x14ac:dyDescent="0.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1:41" ht="12.75" customHeight="1" x14ac:dyDescent="0.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1:41" ht="12.75" customHeight="1" x14ac:dyDescent="0.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1:41" ht="12.75" customHeight="1" x14ac:dyDescent="0.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1:41" ht="12.75" customHeight="1" x14ac:dyDescent="0.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1:41" ht="12.75" customHeight="1" x14ac:dyDescent="0.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1:41" ht="12.75" customHeight="1" x14ac:dyDescent="0.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1:41" ht="12.75" customHeight="1" x14ac:dyDescent="0.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1:41" ht="12.75" customHeight="1" x14ac:dyDescent="0.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1:41" ht="12.75" customHeight="1" x14ac:dyDescent="0.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1:41" ht="12.75" customHeight="1" x14ac:dyDescent="0.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1:41" ht="12.75" customHeight="1" x14ac:dyDescent="0.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1:41" ht="12.75" customHeight="1" x14ac:dyDescent="0.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1:41" ht="12.75" customHeight="1" x14ac:dyDescent="0.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1:41" ht="12.75" customHeight="1" x14ac:dyDescent="0.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1:41" ht="12.75" customHeight="1" x14ac:dyDescent="0.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1:41" ht="12.75" customHeight="1" x14ac:dyDescent="0.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1:41" ht="12.75" customHeight="1" x14ac:dyDescent="0.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1:41" ht="12.75" customHeight="1" x14ac:dyDescent="0.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1:41" ht="12.75" customHeight="1" x14ac:dyDescent="0.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1:41" ht="12.75" customHeight="1" x14ac:dyDescent="0.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1:41" ht="12.75" customHeight="1" x14ac:dyDescent="0.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1:41" ht="12.75" customHeight="1" x14ac:dyDescent="0.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1:41" ht="12.75" customHeight="1" x14ac:dyDescent="0.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1:41" ht="12.75" customHeight="1" x14ac:dyDescent="0.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1:41" ht="12.75" customHeight="1" x14ac:dyDescent="0.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1:41" ht="12.75" customHeight="1" x14ac:dyDescent="0.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1:41" ht="12.75" customHeight="1" x14ac:dyDescent="0.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1:41" ht="12.75" customHeight="1" x14ac:dyDescent="0.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1:41" ht="12.75" customHeight="1" x14ac:dyDescent="0.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1:41" ht="12.75" customHeight="1" x14ac:dyDescent="0.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1:41" ht="12.75" customHeight="1" x14ac:dyDescent="0.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1:41" ht="12.75" customHeight="1" x14ac:dyDescent="0.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1:41" ht="12.75" customHeight="1" x14ac:dyDescent="0.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1:41" ht="12.75" customHeight="1" x14ac:dyDescent="0.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1:41" ht="12.75" customHeight="1" x14ac:dyDescent="0.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1:41" ht="12.75" customHeight="1" x14ac:dyDescent="0.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1:41" ht="12.75" customHeight="1" x14ac:dyDescent="0.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1:41" ht="12.75" customHeight="1" x14ac:dyDescent="0.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1:41" ht="12.75" customHeight="1" x14ac:dyDescent="0.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1:41" ht="12.75" customHeight="1" x14ac:dyDescent="0.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1:41" ht="12.75" customHeight="1" x14ac:dyDescent="0.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1:41" ht="12.75" customHeight="1" x14ac:dyDescent="0.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1:41" ht="12.75" customHeight="1" x14ac:dyDescent="0.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1:41" ht="12.75" customHeight="1" x14ac:dyDescent="0.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1:41" ht="12.75" customHeight="1" x14ac:dyDescent="0.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1:41" ht="12.75" customHeight="1" x14ac:dyDescent="0.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1:41" ht="12.75" customHeight="1" x14ac:dyDescent="0.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1:41" ht="12.75" customHeight="1" x14ac:dyDescent="0.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1:41" ht="12.75" customHeight="1" x14ac:dyDescent="0.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1:41" ht="12.75" customHeight="1" x14ac:dyDescent="0.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1:41" ht="12.75" customHeight="1" x14ac:dyDescent="0.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1:41" ht="12.75" customHeight="1" x14ac:dyDescent="0.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1:41" ht="12.75" customHeight="1" x14ac:dyDescent="0.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1:41" ht="12.75" customHeight="1" x14ac:dyDescent="0.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1:41" ht="12.75" customHeight="1" x14ac:dyDescent="0.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1:41" ht="12.75" customHeight="1" x14ac:dyDescent="0.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1:41" ht="12.75" customHeight="1" x14ac:dyDescent="0.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1:41" ht="12.75" customHeight="1" x14ac:dyDescent="0.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1:41" ht="12.75" customHeight="1" x14ac:dyDescent="0.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1:41" ht="12.75" customHeight="1" x14ac:dyDescent="0.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1:41" ht="12.75" customHeight="1" x14ac:dyDescent="0.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1:41" ht="12.75" customHeight="1" x14ac:dyDescent="0.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1:41" ht="12.75" customHeight="1" x14ac:dyDescent="0.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1:41" ht="12.75" customHeight="1" x14ac:dyDescent="0.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1:41" ht="12.75" customHeight="1" x14ac:dyDescent="0.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1:41" ht="12.75" customHeight="1" x14ac:dyDescent="0.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1:41" ht="12.75" customHeight="1" x14ac:dyDescent="0.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1:41" ht="12.75" customHeight="1" x14ac:dyDescent="0.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1:41" ht="12.75" customHeight="1" x14ac:dyDescent="0.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1:41" ht="12.75" customHeight="1" x14ac:dyDescent="0.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1:41" ht="12.75" customHeight="1" x14ac:dyDescent="0.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1:41" ht="12.75" customHeight="1" x14ac:dyDescent="0.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1:41" ht="12.75" customHeight="1" x14ac:dyDescent="0.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1:41" ht="12.75" customHeight="1" x14ac:dyDescent="0.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1:41" ht="12.75" customHeight="1" x14ac:dyDescent="0.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1:41" ht="12.75" customHeight="1" x14ac:dyDescent="0.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1:41" ht="12.75" customHeight="1" x14ac:dyDescent="0.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1:41" ht="12.75" customHeight="1" x14ac:dyDescent="0.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1:41" ht="12.75" customHeight="1" x14ac:dyDescent="0.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1:41" ht="12.75" customHeight="1" x14ac:dyDescent="0.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1:41" ht="12.75" customHeight="1" x14ac:dyDescent="0.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1:41" ht="12.75" customHeight="1" x14ac:dyDescent="0.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1:41" ht="12.75" customHeight="1" x14ac:dyDescent="0.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 ht="12.75" customHeight="1" x14ac:dyDescent="0.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 ht="12.75" customHeight="1" x14ac:dyDescent="0.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1:41" ht="12.75" customHeight="1" x14ac:dyDescent="0.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1:41" ht="12.75" customHeight="1" x14ac:dyDescent="0.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1:41" ht="12.75" customHeight="1" x14ac:dyDescent="0.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1:41" ht="12.75" customHeight="1" x14ac:dyDescent="0.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1:41" ht="12.75" customHeight="1" x14ac:dyDescent="0.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1:41" ht="12.75" customHeight="1" x14ac:dyDescent="0.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1:41" ht="12.75" customHeight="1" x14ac:dyDescent="0.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1:41" ht="12.75" customHeight="1" x14ac:dyDescent="0.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1:41" ht="12.75" customHeight="1" x14ac:dyDescent="0.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1:41" ht="12.75" customHeight="1" x14ac:dyDescent="0.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1:41" ht="12.75" customHeight="1" x14ac:dyDescent="0.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1:41" ht="12.75" customHeight="1" x14ac:dyDescent="0.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1:41" ht="12.75" customHeight="1" x14ac:dyDescent="0.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1:41" ht="12.75" customHeight="1" x14ac:dyDescent="0.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1:41" ht="12.75" customHeight="1" x14ac:dyDescent="0.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1:41" ht="12.75" customHeight="1" x14ac:dyDescent="0.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1:41" ht="12.75" customHeight="1" x14ac:dyDescent="0.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1:41" ht="12.75" customHeight="1" x14ac:dyDescent="0.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1:41" ht="12.75" customHeight="1" x14ac:dyDescent="0.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1:41" ht="12.75" customHeight="1" x14ac:dyDescent="0.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1:41" ht="12.75" customHeight="1" x14ac:dyDescent="0.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1:41" ht="12.75" customHeight="1" x14ac:dyDescent="0.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1:41" ht="12.75" customHeight="1" x14ac:dyDescent="0.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1:41" ht="12.75" customHeight="1" x14ac:dyDescent="0.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1:41" ht="12.75" customHeight="1" x14ac:dyDescent="0.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1:41" ht="12.75" customHeight="1" x14ac:dyDescent="0.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1:41" ht="12.75" customHeight="1" x14ac:dyDescent="0.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1:41" ht="12.75" customHeight="1" x14ac:dyDescent="0.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1:41" ht="12.75" customHeight="1" x14ac:dyDescent="0.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1:41" ht="12.75" customHeight="1" x14ac:dyDescent="0.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1:41" ht="12.75" customHeight="1" x14ac:dyDescent="0.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1:41" ht="12.75" customHeight="1" x14ac:dyDescent="0.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1:41" ht="12.75" customHeight="1" x14ac:dyDescent="0.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1:41" ht="12.75" customHeight="1" x14ac:dyDescent="0.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1:41" ht="12.75" customHeight="1" x14ac:dyDescent="0.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1:41" ht="12.75" customHeight="1" x14ac:dyDescent="0.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1:41" ht="12.75" customHeight="1" x14ac:dyDescent="0.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1:41" ht="12.75" customHeight="1" x14ac:dyDescent="0.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1:41" ht="12.75" customHeight="1" x14ac:dyDescent="0.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1:41" ht="12.75" customHeight="1" x14ac:dyDescent="0.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1:41" ht="12.75" customHeight="1" x14ac:dyDescent="0.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1:41" ht="12.75" customHeight="1" x14ac:dyDescent="0.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1:41" ht="12.75" customHeight="1" x14ac:dyDescent="0.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1:41" ht="12.75" customHeight="1" x14ac:dyDescent="0.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1:41" ht="12.75" customHeight="1" x14ac:dyDescent="0.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1:41" ht="12.75" customHeight="1" x14ac:dyDescent="0.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1:41" ht="12.75" customHeight="1" x14ac:dyDescent="0.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1:41" ht="12.75" customHeight="1" x14ac:dyDescent="0.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1:41" ht="12.75" customHeight="1" x14ac:dyDescent="0.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1:41" ht="12.75" customHeight="1" x14ac:dyDescent="0.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1:41" ht="12.75" customHeight="1" x14ac:dyDescent="0.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1:41" ht="12.75" customHeight="1" x14ac:dyDescent="0.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1:41" ht="12.75" customHeight="1" x14ac:dyDescent="0.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1:41" ht="12.75" customHeight="1" x14ac:dyDescent="0.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1:41" ht="12.75" customHeight="1" x14ac:dyDescent="0.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1:41" ht="12.75" customHeight="1" x14ac:dyDescent="0.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1:41" ht="12.75" customHeight="1" x14ac:dyDescent="0.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1:41" ht="12.75" customHeight="1" x14ac:dyDescent="0.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1:41" ht="12.75" customHeight="1" x14ac:dyDescent="0.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1:41" ht="12.75" customHeight="1" x14ac:dyDescent="0.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1:41" ht="12.75" customHeight="1" x14ac:dyDescent="0.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1:41" ht="12.75" customHeight="1" x14ac:dyDescent="0.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1:41" ht="12.75" customHeight="1" x14ac:dyDescent="0.1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1:41" ht="12.75" customHeight="1" x14ac:dyDescent="0.1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1:41" ht="12.75" customHeight="1" x14ac:dyDescent="0.1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1:41" ht="12.75" customHeight="1" x14ac:dyDescent="0.1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102">
    <mergeCell ref="O20:V20"/>
    <mergeCell ref="W20:AD20"/>
    <mergeCell ref="O21:V21"/>
    <mergeCell ref="W21:AD21"/>
    <mergeCell ref="O25:U25"/>
    <mergeCell ref="X25:AD25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18:V18"/>
    <mergeCell ref="W18:AD18"/>
    <mergeCell ref="C2:AD2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C25:K26"/>
    <mergeCell ref="C27:K27"/>
    <mergeCell ref="C28:K29"/>
    <mergeCell ref="C30:K31"/>
    <mergeCell ref="C18:D18"/>
    <mergeCell ref="E18:F18"/>
    <mergeCell ref="G18:H18"/>
    <mergeCell ref="I18:J18"/>
    <mergeCell ref="C19:D20"/>
    <mergeCell ref="I19:J19"/>
    <mergeCell ref="E20:F20"/>
    <mergeCell ref="C16:D17"/>
    <mergeCell ref="I16:J16"/>
    <mergeCell ref="E17:F17"/>
    <mergeCell ref="G17:H17"/>
    <mergeCell ref="I17:J17"/>
    <mergeCell ref="G20:H20"/>
    <mergeCell ref="I20:J20"/>
    <mergeCell ref="C21:D21"/>
    <mergeCell ref="E21:F21"/>
    <mergeCell ref="G21:H21"/>
    <mergeCell ref="I21:J2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I11:J11"/>
    <mergeCell ref="K11:M11"/>
    <mergeCell ref="I8:J8"/>
    <mergeCell ref="G9:H9"/>
    <mergeCell ref="I9:J9"/>
    <mergeCell ref="K9:N9"/>
  </mergeCells>
  <conditionalFormatting sqref="C5 E5 G5 I5 K5:L5 O5 W5 C7 E8 G8 I8 K8:L8 O8 W8 C10 E11 G11 I11 K11:L11 O11 W11 C13 E14 G14 I14 K14:L14 O14 W14 C16 E17 G17 I17 K17:L17 O17 W17 E20 G20 I20 K20:L20 O20 W20">
    <cfRule type="expression" dxfId="19" priority="1">
      <formula>MONTH(C5)&lt;&gt;MONTH($C$2)</formula>
    </cfRule>
    <cfRule type="expression" dxfId="18" priority="2">
      <formula>OR(WEEKDAY(C5,1)=1,WEEKDAY(C5,1)=7)</formula>
    </cfRule>
  </conditionalFormatting>
  <conditionalFormatting sqref="C19">
    <cfRule type="expression" dxfId="17" priority="3">
      <formula>MONTH(C19)&lt;&gt;MONTH($C$2)</formula>
    </cfRule>
    <cfRule type="expression" dxfId="16" priority="4">
      <formula>OR(WEEKDAY(C19,1)=1,WEEKDAY(C19,1)=7)</formula>
    </cfRule>
  </conditionalFormatting>
  <printOptions horizontalCentered="1"/>
  <pageMargins left="0.5" right="0.5" top="0.25" bottom="0.2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About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start_day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James Lauder</cp:lastModifiedBy>
  <dcterms:modified xsi:type="dcterms:W3CDTF">2024-08-20T15:24:06Z</dcterms:modified>
</cp:coreProperties>
</file>